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2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Sheet1!$A$1:$FX$43</definedName>
    <definedName name="export__28" localSheetId="0">Sheet1!$A$1:$FX$2</definedName>
  </definedNames>
  <calcPr calcId="145621"/>
</workbook>
</file>

<file path=xl/calcChain.xml><?xml version="1.0" encoding="utf-8"?>
<calcChain xmlns="http://schemas.openxmlformats.org/spreadsheetml/2006/main">
  <c r="P43" i="1" l="1"/>
  <c r="P40" i="1" l="1"/>
  <c r="P41" i="1"/>
  <c r="P42" i="1"/>
  <c r="P37" i="1"/>
  <c r="P38" i="1"/>
  <c r="P39" i="1"/>
  <c r="P34" i="1"/>
  <c r="P35" i="1"/>
  <c r="P36" i="1"/>
  <c r="P32" i="1"/>
  <c r="P33" i="1"/>
  <c r="P31" i="1"/>
  <c r="P27" i="1"/>
  <c r="P26" i="1"/>
  <c r="P23" i="1"/>
  <c r="P24" i="1"/>
  <c r="P25" i="1"/>
  <c r="P20" i="1"/>
  <c r="P21" i="1"/>
  <c r="P22" i="1"/>
  <c r="P18" i="1"/>
  <c r="P19" i="1"/>
  <c r="P17" i="1"/>
  <c r="P13" i="1"/>
  <c r="P6" i="1"/>
  <c r="P7" i="1"/>
  <c r="P8" i="1"/>
  <c r="P4" i="1"/>
  <c r="P5" i="1"/>
  <c r="P3" i="1"/>
  <c r="P9" i="1"/>
</calcChain>
</file>

<file path=xl/connections.xml><?xml version="1.0" encoding="utf-8"?>
<connections xmlns="http://schemas.openxmlformats.org/spreadsheetml/2006/main">
  <connection id="1" name="export (28)" type="6" refreshedVersion="4" background="1" saveData="1">
    <textPr codePage="65001" sourceFile="C:\Users\Feel Free\Downloads\export (28).csv" thousands=" " qualifier="singleQuote">
      <textFields count="17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<sst xmlns="http://schemas.openxmlformats.org/spreadsheetml/2006/main" count="888" uniqueCount="368">
  <si>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</si>
  <si>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</si>
  <si>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</si>
  <si>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</si>
  <si>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</si>
  <si>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</si>
  <si>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</si>
  <si>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</si>
  <si>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</si>
  <si>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</si>
  <si>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</si>
  <si>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</si>
  <si>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</si>
  <si>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</si>
  <si>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</si>
  <si>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</si>
  <si>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</si>
  <si>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</si>
  <si>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</si>
  <si>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</si>
  <si>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</si>
  <si>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</si>
  <si>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</si>
  <si>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Garums</t>
  </si>
  <si>
    <t>Platums</t>
  </si>
  <si>
    <t>Augstums</t>
  </si>
  <si>
    <t>Preces svars</t>
  </si>
  <si>
    <t>Sērijas nr. (T/F)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</si>
  <si>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</si>
  <si>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</si>
  <si>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</si>
  <si>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</si>
  <si>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</si>
  <si>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</si>
  <si>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Alternatīvās apakšgrupas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</si>
  <si>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</si>
  <si>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</si>
  <si>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</si>
  <si>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</si>
  <si>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</si>
  <si>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</si>
  <si>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</si>
  <si>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</si>
  <si>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</si>
  <si>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</si>
  <si>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</si>
  <si>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</si>
  <si>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</si>
  <si>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</si>
  <si>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</si>
  <si>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</si>
  <si>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</si>
  <si>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</si>
  <si>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</si>
  <si>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</si>
  <si>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</si>
  <si>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</si>
  <si>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</si>
  <si>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</si>
  <si>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</si>
  <si>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</si>
  <si>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</si>
  <si>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</si>
  <si>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</si>
  <si>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</si>
  <si>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</si>
  <si>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</si>
  <si>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</si>
  <si>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</si>
  <si>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</si>
  <si>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</si>
  <si>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</si>
  <si>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</si>
  <si>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</si>
  <si>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</si>
  <si>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</si>
  <si>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</si>
  <si>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</si>
  <si>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</si>
  <si>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</si>
  <si>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</si>
  <si>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</si>
  <si>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</si>
  <si>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</si>
  <si>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</si>
  <si>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</si>
  <si>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</si>
  <si>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</si>
  <si>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</si>
  <si>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</si>
  <si>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</si>
  <si>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</si>
  <si>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</si>
  <si>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</si>
  <si>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</si>
  <si>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</si>
  <si>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</si>
  <si>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</si>
  <si>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</si>
  <si>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</si>
  <si>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</si>
  <si>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</si>
  <si>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</si>
  <si>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</si>
  <si>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</si>
  <si>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</si>
  <si>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</si>
  <si>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</si>
  <si>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</si>
  <si>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</si>
  <si>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</si>
  <si>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</si>
  <si>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</si>
  <si>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</si>
  <si>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</si>
  <si>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</si>
  <si>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</si>
  <si>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</si>
  <si>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</si>
  <si>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</si>
  <si>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</si>
  <si>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</si>
  <si>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</si>
  <si>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</si>
  <si>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v_rumbas_tips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</si>
  <si>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</si>
  <si>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</si>
  <si>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</si>
  <si>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</si>
  <si>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</si>
  <si>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</si>
  <si>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</si>
  <si>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</si>
  <si>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</si>
  <si>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</si>
  <si>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</si>
  <si>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</si>
  <si>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</si>
  <si>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</si>
  <si>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</si>
  <si>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v_brivrumba_kasete</t>
  </si>
  <si>
    <t>all_vecums</t>
  </si>
  <si>
    <t>all_augums</t>
  </si>
  <si>
    <t>v_vibremzes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</si>
  <si>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</si>
  <si>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</si>
  <si>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</si>
  <si>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</si>
  <si>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</si>
  <si>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</si>
  <si>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</si>
  <si>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</si>
  <si>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</si>
  <si>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</si>
  <si>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</si>
  <si>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</si>
  <si>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</si>
  <si>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</si>
  <si>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</si>
  <si>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</si>
  <si>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</si>
  <si>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</si>
  <si>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</si>
  <si>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t_gmtips</t>
  </si>
  <si>
    <t>all_siltinajums</t>
  </si>
  <si>
    <t>t_teltips</t>
  </si>
  <si>
    <t>all_vietu_skaits</t>
  </si>
  <si>
    <t>all_mitrumizturiba</t>
  </si>
  <si>
    <t>all_arejais_materials</t>
  </si>
  <si>
    <t>all_ieksejais_materials</t>
  </si>
  <si>
    <t>all_gridas_materials</t>
  </si>
  <si>
    <t>all_komtemperatura</t>
  </si>
  <si>
    <t>all_tips</t>
  </si>
  <si>
    <t>all_apjoms</t>
  </si>
  <si>
    <t>all_jauda</t>
  </si>
  <si>
    <t>all_tehnologija</t>
  </si>
  <si>
    <t>Rezerves daļas</t>
  </si>
  <si>
    <t>Jaudas mērītāji</t>
  </si>
  <si>
    <t>00.3018.204.175</t>
  </si>
  <si>
    <t>gab.</t>
  </si>
  <si>
    <t>C</t>
  </si>
  <si>
    <t>T</t>
  </si>
  <si>
    <t>&lt;!DOCTYPE html&gt;&lt;html&gt;&lt;head&gt;&lt;/head&gt;&lt;body&gt;&lt;div&gt;Krāsa - melna.&lt;/div&gt;&lt;div&gt;Materiāls -&amp;nbsp;CNC Machined Aluminum Spider, CARBON TUNED&amp;trade; Crank Arms.&lt;/div&gt;&lt;div&gt;Vārpsta - DUB&lt;/div&gt;&lt;div&gt;BCD - 104&lt;/div&gt;&lt;div&gt;Saderība -&amp;nbsp;Designed for SRAM 1X mountain bike drivetrains. Requires an X-SYNC 2&amp;trade; or X-SYNC&amp;trade; 104 BCD chainring.&lt;/div&gt;&lt;div&gt;Precizitāte - 15%&lt;/div&gt;&lt;div&gt;Monobloks -&amp;nbsp;GXP, Press Fit GXP, BB30, Press Fit 30, BBright, BB386EVO, BB30A, PF30A&lt;/div&gt;&lt;div&gt;Q Faktors - 168 mm&lt;/div&gt;&lt;div&gt;Baterija -&amp;nbsp;CR2032, 200 hours of riding time&lt;/div&gt;&lt;div&gt;Bezvadu tehnoloģija -&amp;nbsp;ANT+, Bluetooth low energy technology&lt;/div&gt;&lt;div&gt;Disciplīna - MTB&lt;/div&gt;&lt;div&gt;Svars -&amp;nbsp;511/512g (Conventional/Boost)&lt;/div&gt;&lt;/body&gt;&lt;/html&gt;</t>
  </si>
  <si>
    <t>F</t>
  </si>
  <si>
    <t>Hawaii Express OÜ</t>
  </si>
  <si>
    <t>00.3018.157.000</t>
  </si>
  <si>
    <t>Quarq</t>
  </si>
  <si>
    <t>00.3018.171.170</t>
  </si>
  <si>
    <t>00.3018.171.172</t>
  </si>
  <si>
    <t>00.3018.171.175</t>
  </si>
  <si>
    <t>00.3018.172.170</t>
  </si>
  <si>
    <t>00.3018.172.172</t>
  </si>
  <si>
    <t>00.3018.172.175</t>
  </si>
  <si>
    <t>00.3018.173.000</t>
  </si>
  <si>
    <t>Krāsa - melna &lt;/br&gt; Materiāls -CNC Machined Aluminum Spider &lt;/br&gt; BCD - Shimano® 4-Arm &lt;/br&gt; Saderība - Shimano® 11-speed chainrings (except for Dura-Ace® R9100). Designed for Dura-Ace® 9000. Compatible with Ultegra® 6800 and 105® 5800. &lt;/br&gt; Precizitāte - 1.5% &lt;/br&gt; Baterija - CR2032, 200 hours of riding time &lt;/br&gt; ANT+, Bluetooth low energy technology &lt;/br&gt; Svars - 154 g.</t>
  </si>
  <si>
    <t>00.3018.190.170</t>
  </si>
  <si>
    <t>00.3018.190.172</t>
  </si>
  <si>
    <t>00.3018.190.175</t>
  </si>
  <si>
    <t>00.3018.191.000</t>
  </si>
  <si>
    <t>00.3018.192.170</t>
  </si>
  <si>
    <t>00.3018.192.172</t>
  </si>
  <si>
    <t>00.3018.192.175</t>
  </si>
  <si>
    <t>00.3018.142.170</t>
  </si>
  <si>
    <t>00.3018.142.172</t>
  </si>
  <si>
    <t>00.3018.142.175</t>
  </si>
  <si>
    <t>00.3018.145.170</t>
  </si>
  <si>
    <t>00.3018.145.172</t>
  </si>
  <si>
    <t>00.3018.145.175</t>
  </si>
  <si>
    <t>00.3018.144.170</t>
  </si>
  <si>
    <t>00.3018.144.172</t>
  </si>
  <si>
    <t>00.3018.144.175</t>
  </si>
  <si>
    <t>00.3018.157.001</t>
  </si>
  <si>
    <t>Krāsa - melna &lt;/br&gt; Materiāls -CNC Machined Aluminum Spider &lt;/br&gt; BCD - 110 BCD &lt;/br&gt; Saderība - Traditional 5 bolt chainrings from most manufacturers. 10-speed, 11-speed, 1X and 2X. Not compatible with Campagnolo® chainrings. &lt;/br&gt;  &lt;/br&gt; Baterija - CR2032, 200 hours of riding time &lt;/br&gt; Bezvadu tehnoloģija - ANT+, Bluetooth low energy technology  &lt;/br&gt; Svars - 122 g.</t>
  </si>
  <si>
    <t>Krāsa - melna &lt;/br&gt; Materiāls -CNC Machined Aluminum Spider &lt;/br&gt; BCD - 130 BCD &lt;/br&gt; Saderība - Traditional 5 bolt chainrings from most manufacturers. 10-speed, 11-speed, 1X and 2X. Not compatible with Campagnolo® chainrings. &lt;/br&gt;  &lt;/br&gt; Baterija - CR2032, 200 hours of riding time &lt;/br&gt; Bezvadu tehnoloģija - ANT+, Bluetooth low energy technology  &lt;/br&gt; Svars - 142 g.</t>
  </si>
  <si>
    <t>00.3018.143.170</t>
  </si>
  <si>
    <t>00.3018.143.172</t>
  </si>
  <si>
    <t>00.3018.143.175</t>
  </si>
  <si>
    <t>00.3018.130.170</t>
  </si>
  <si>
    <t>00.3018.130.172</t>
  </si>
  <si>
    <t>00.3018.130.175</t>
  </si>
  <si>
    <t>00.3018.131.170</t>
  </si>
  <si>
    <t>00.3018.131.172</t>
  </si>
  <si>
    <t>00.3018.131.175</t>
  </si>
  <si>
    <t>00.3018.132.170</t>
  </si>
  <si>
    <t>00.3018.132.172</t>
  </si>
  <si>
    <t>00.3018.132.175</t>
  </si>
  <si>
    <t>00.3018.133.170</t>
  </si>
  <si>
    <t>00.3018.133.172</t>
  </si>
  <si>
    <t>00.3018.133.175</t>
  </si>
  <si>
    <t>00.3018.171#170MM</t>
  </si>
  <si>
    <t>00.3018.171#175MM</t>
  </si>
  <si>
    <t>00.3018.171#172.5MM</t>
  </si>
  <si>
    <t>00.3018.172#170MM</t>
  </si>
  <si>
    <t>00.3018.172#172.5MM</t>
  </si>
  <si>
    <t>00.3018.172#175MM</t>
  </si>
  <si>
    <t>00.3018.190#170MM</t>
  </si>
  <si>
    <t>00.3018.192#170MM</t>
  </si>
  <si>
    <t>00.3018.142#170MM</t>
  </si>
  <si>
    <t>00.3018.144#170MM</t>
  </si>
  <si>
    <t>00.3018.145#170MM</t>
  </si>
  <si>
    <t>00.3018.143#170MM</t>
  </si>
  <si>
    <t>00.3018.130#170MM</t>
  </si>
  <si>
    <t>00.3018.131#170MM</t>
  </si>
  <si>
    <t>00.3018.132#170MM</t>
  </si>
  <si>
    <t>00.3018.133#170MM</t>
  </si>
  <si>
    <t>00.3018.190#172.5MM</t>
  </si>
  <si>
    <t>00.3018.192#172.5MM</t>
  </si>
  <si>
    <t>00.3018.142#172.5MM</t>
  </si>
  <si>
    <t>00.3018.144#172.5MM</t>
  </si>
  <si>
    <t>00.3018.145#172.5MM</t>
  </si>
  <si>
    <t>00.3018.143#172.5MM</t>
  </si>
  <si>
    <t>00.3018.130#172.5MM</t>
  </si>
  <si>
    <t>00.3018.131#172.5MM</t>
  </si>
  <si>
    <t>00.3018.132#172.5MM</t>
  </si>
  <si>
    <t>00.3018.133#172.5MM</t>
  </si>
  <si>
    <t>00.3018.190#175MM</t>
  </si>
  <si>
    <t>00.3018.192#175MM</t>
  </si>
  <si>
    <t>00.3018.142#175MM</t>
  </si>
  <si>
    <t>00.3018.144#175MM</t>
  </si>
  <si>
    <t>00.3018.145#175MM</t>
  </si>
  <si>
    <t>00.3018.143#175MM</t>
  </si>
  <si>
    <t>00.3018.130#175MM</t>
  </si>
  <si>
    <t>00.3018.131#175MM</t>
  </si>
  <si>
    <t>00.3018.132#175MM</t>
  </si>
  <si>
    <t>00.3018.133#175MM</t>
  </si>
  <si>
    <t>Cenu līmenis Lielie vairumnieki - Velo</t>
  </si>
  <si>
    <t>Cenu līmenis Mazie vairumnieki - Velo</t>
  </si>
  <si>
    <t>Cenu līmenis BudoShop - Treneri</t>
  </si>
  <si>
    <t>Cenu līmenis Interneta veikali</t>
  </si>
  <si>
    <t>Jaudas mēritājs Quarq DZero Spider Assembly 8-Bolt Non-Hidden Bolt 110 BCD (00.3018.157.000) (W)</t>
  </si>
  <si>
    <t>Jaudas mēritājs Quarq DZero Spider Assembly 8-Bolt Non-Hidden Bolt 130 BCD (00.3018.157.001) (W)</t>
  </si>
  <si>
    <t>710845817298</t>
  </si>
  <si>
    <t>710845792977</t>
  </si>
  <si>
    <t>710845795602</t>
  </si>
  <si>
    <t>710845795619</t>
  </si>
  <si>
    <t>710845795626</t>
  </si>
  <si>
    <t>710845795664</t>
  </si>
  <si>
    <t>710845795671</t>
  </si>
  <si>
    <t>710845795688</t>
  </si>
  <si>
    <t>710845795701</t>
  </si>
  <si>
    <t>710845805325</t>
  </si>
  <si>
    <t>710845805332</t>
  </si>
  <si>
    <t>710845805349</t>
  </si>
  <si>
    <t>710845805448</t>
  </si>
  <si>
    <t>710845805387</t>
  </si>
  <si>
    <t>710845805394</t>
  </si>
  <si>
    <t>710845805400</t>
  </si>
  <si>
    <t>710845792205</t>
  </si>
  <si>
    <t>710845792212</t>
  </si>
  <si>
    <t>710845792229</t>
  </si>
  <si>
    <t>710845792267</t>
  </si>
  <si>
    <t>710845792274</t>
  </si>
  <si>
    <t>710845792281</t>
  </si>
  <si>
    <t>710845792328</t>
  </si>
  <si>
    <t>710845792335</t>
  </si>
  <si>
    <t>710845792342</t>
  </si>
  <si>
    <t>710845792984</t>
  </si>
  <si>
    <t>710845792656</t>
  </si>
  <si>
    <t>710845792663</t>
  </si>
  <si>
    <t>710845792670</t>
  </si>
  <si>
    <t>710845791727</t>
  </si>
  <si>
    <t>710845791734</t>
  </si>
  <si>
    <t>710845791741</t>
  </si>
  <si>
    <t>710845791789</t>
  </si>
  <si>
    <t>710845791796</t>
  </si>
  <si>
    <t>710845791802</t>
  </si>
  <si>
    <t>710845791840</t>
  </si>
  <si>
    <t>710845791857</t>
  </si>
  <si>
    <t>710845791864</t>
  </si>
  <si>
    <t>710845791901</t>
  </si>
  <si>
    <t>710845791918</t>
  </si>
  <si>
    <t>710845791925</t>
  </si>
  <si>
    <t>00.3018.204#175MM</t>
  </si>
  <si>
    <t>170 mm</t>
  </si>
  <si>
    <t>172.5 mm</t>
  </si>
  <si>
    <t>175 mm</t>
  </si>
  <si>
    <t>00.3018.156.000</t>
  </si>
  <si>
    <t>710845792953</t>
  </si>
  <si>
    <t>Krāsa - melna &lt;/br&gt; Materiāls -CNC Machined Aluminum Spider &lt;/br&gt; BCD - 110 BCD &lt;/br&gt; Saderība - Traditional 5 bolt chainrings from most manufacturers. 10-speed, 11-speed, 1X and 2X. Not compatible with Campagnolo® chainrings. &lt;/br&gt; Precizitāte - 1.5%  &lt;/br&gt; Baterija - CR2032, 200 hours of riding time &lt;/br&gt; Bezvadu tehnoloģija - ANT+, Bluetooth low energy technology  &lt;/br&gt; Svars - 122 g.</t>
  </si>
  <si>
    <t>Jaudas mērītājs Quarq DZero Powermeter Spider Assembly 8-Bolt Hidden Bolt 110 BCD (00.3018.156.000) (W)</t>
  </si>
  <si>
    <t>Jaudas mērītājs Quarq DFour Spider Assembly 8-Bolt 110 BCD (00.3018.173.000) (W)</t>
  </si>
  <si>
    <t>Jaudas mērītājs Quarq DFour91 Spider Assembly 8-Bolt 110 BCD (00.3018.191.000) (W)</t>
  </si>
  <si>
    <t>Krāsa - melna &lt;/br&gt; Materiāls -CNC Machined Aluminum Spider, Exogram Carbon Crank Arms &lt;/br&gt; BCD - Shimano® 4-Arm &lt;/br&gt; Saderība - Shimano® 11-speed chainrings (except Dura-Ace® R9100). Designed for Dura-Ace® 9000. Compatible with Ultegra® 6800 and 105® 5800. &lt;/br&gt; Precizitāte - 1.5% &lt;/br&gt; Monobloks - GXP, Press Fit GXP, BB30, Press Fit 30, BBright, BB386EVO, BB30A, PF30A &lt;/br&gt; Q Faktors - 145mm &lt;/br&gt; Baterija - CR2032, 200 hours of riding time &lt;/br&gt; Bezvadu tehnoloģija - ANT+, Bluetooth low energy technology &lt;/br&gt; Zobrati un BB nav iekļauti &lt;/br&gt;  - 588 g.</t>
  </si>
  <si>
    <t>Krāsa - melna &lt;/br&gt; Materiāls -CNC Machined Aluminum Spider, Exogram Carbon Crank Arms &lt;/br&gt; BCD - 110 BCD &lt;/br&gt; Saderība - Traditional 5 bolt chainrings from most manufacturers. 10-speed, 11-speed, 1X and 2X. Not compatible with Campagnolo® chainrings. &lt;/br&gt; Monobloks - GXP, Press Fit GXP, BB30, Press Fit 30, BBright, BB386EVO, BB30A, PF30A &lt;/br&gt; Q Faktors - 145mm &lt;/br&gt; Baterija - CR2032, 200 hours of riding time &lt;/br&gt; Bezvadu tehnoloģija - ANT+, Bluetooth low energy technology &lt;/br&gt; Zobrati un BB nav iekļauti &lt;/br&gt;  - 559 g.</t>
  </si>
  <si>
    <t>Krāsa - melna &lt;/br&gt; Materiāls -CNC Machined Aluminum Spider, Exogram Carbon Crank Arms &lt;/br&gt; BCD - 130 BCD &lt;/br&gt; Saderība - Traditional 5 bolt chainrings from most manufacturers. 10-speed, 11-speed, 1X and 2X. Not compatible with Campagnolo® chainrings. &lt;/br&gt; Monobloks - GXP, Press Fit GXP, BB30, Press Fit 30, BBright, BB386EVO, BB30A, PF30A &lt;/br&gt; Q Faktors - 145mm &lt;/br&gt; Baterija - CR2032, 200 hours of riding time &lt;/br&gt; Bezvadu tehnoloģija - ANT+, Bluetooth low energy technology &lt;/br&gt;  Zobrati un BB nav iekļauti &lt;/br&gt;  - 578 g.</t>
  </si>
  <si>
    <t>Krāsa - melna &lt;/br&gt; Materiāls -CNC Machined Aluminum Spider, Exogram Carbon Crank Arms &lt;/br&gt; BCD - 130 BCD &lt;/br&gt; Saderība - Traditional 5 bolt chainrings from most manufacturers. 10-speed, 11-speed, 1X and 2X. Not compatible with Campagnolo® chainrings. &lt;/br&gt; Monobloks - GXP, Press Fit GXP, BB30, Press Fit 30, BBright, BB386EVO, BB30A, PF30A &lt;/br&gt; Q Faktors - 145mm &lt;/br&gt; Baterija - CR2032, 200 hours of riding time &lt;/br&gt; Bezvadu tehnoloģija - ANT+, Bluetooth low energy technology  &lt;/br&gt; Zobrati un BB nav iekļauti &lt;/br&gt;  - 578 g.</t>
  </si>
  <si>
    <t>Krāsa - melna &lt;/br&gt; Materiāls -CNC Machined Aluminum Spider, Exogram Carbon Crank Arms &lt;/br&gt; BCD - 110 BCD &lt;/br&gt; Saderība - Traditional 5 bolt chainrings from most manufacturers. 10-speed, 11-speed, 1X and 2X. Not compatible with Campagnolo® chainrings. &lt;/br&gt; Monobloks - GXP, Press Fit GXP, BB30, Press Fit 30, BBright, BB386EVO, BB30A, PF30A &lt;/br&gt; Q Faktors - 145mm &lt;/br&gt; Baterija - CR2032, 200 hours of riding time &lt;/br&gt; Bezvadu tehnoloģija - ANT+, Bluetooth low energy technology  &lt;/br&gt; Zobrati un BB nav iekļauti &lt;/br&gt;  - 559 g.</t>
  </si>
  <si>
    <t>Krāsa - melna &lt;/br&gt; Materiāls -CNC Machined Aluminum Spider, Exogram Carbon Crank Arms &lt;/br&gt; BCD - 110 BCD &lt;/br&gt; Saderība - SRAM 11-speed drivetrains and the SRAM RED 10- speed drivetrain. 1X and 2X. &lt;/br&gt; Monobloks - GXP, Press Fit GXP, BB30, Press Fit 30, BBright, BB386EVO, BB30A, PF30A &lt;/br&gt; Q Faktors - 145mm &lt;/br&gt; Baterija - CR2032, 200 hours of riding time &lt;/br&gt; Bezvadu tehnoloģija - ANT+, Bluetooth low energy technology  &lt;/br&gt; Zobrati un BB nav iekļauti &lt;/br&gt;  - 559 g.</t>
  </si>
  <si>
    <t>Krāsa - melna &lt;/br&gt; Materiāls -CNC Machined Aluminum Spider, Exogram Carbon Crank Arms &lt;/br&gt; BCD - 130 BCD &lt;/br&gt; Saderība - SRAM 11-speed drivetrains and the SRAM RED 10- speed drivetrain. 1X and 2X. &lt;/br&gt; Monobloks - GXP, Press Fit GXP, BB30, Press Fit 30, BBright, BB386EVO, BB30A, PF30A &lt;/br&gt; Q Faktors - 145mm &lt;/br&gt; Baterija - CR2032, 200 hours of riding time &lt;/br&gt; Bezvadu tehnoloģija - ANT+, Bluetooth low energy technology  &lt;/br&gt; Zobrati un BB nav iekļauti &lt;/br&gt;  - 578 g.</t>
  </si>
  <si>
    <t xml:space="preserve">Jaudas mērītājs Quarq DFour 110 BCD Road GXP (00.3018.171.170) (W) </t>
  </si>
  <si>
    <t>Jaudas mērītājs Quarq DFour 110 BCD Road GXP (00.3018.171.172) (W)</t>
  </si>
  <si>
    <t>Jaudas mērītājs Quarq DFour 110 BCD Road GXP (00.3018.171.175) (W)</t>
  </si>
  <si>
    <t xml:space="preserve">Jaudas mērītājs Quarq DFour 110 BCD Road BB30/BB386 (00.3018.172.170) (W) </t>
  </si>
  <si>
    <t xml:space="preserve">Jaudas mērītājs Quarq DFour 110 BCD Road BB30/BB386 (00.3018.172.172) (W) </t>
  </si>
  <si>
    <t xml:space="preserve">Jaudas mērītājs Quarq DFour 110 BCD Road BB30/BB386 (00.3018.172.175) (W) </t>
  </si>
  <si>
    <t xml:space="preserve">Jaudas mērītājs Quarq DFour91 110 BCD Road BB30/BB386 (00.3018.190.170) (W) </t>
  </si>
  <si>
    <t xml:space="preserve">Jaudas mērītājs Quarq DFour91 110 BCD Road BB30/BB386 (00.3018.190.172) (W) </t>
  </si>
  <si>
    <t xml:space="preserve">Jaudas mērītājs Quarq DFour91 110 BCD Road BB30/BB386 (00.3018.190.175) (W) </t>
  </si>
  <si>
    <t>Jaudas mērītājs Quarq DFour91 110 BCD Road GXP (00.3018.192.170) (W)</t>
  </si>
  <si>
    <t>Jaudas mērītājs Quarq DFour91 110 BCD Road GXP (00.3018.192.172) (W)</t>
  </si>
  <si>
    <t>Jaudas mērītājs Quarq DFour91 110 BCD Road GXP (00.3018.192.175) (W)</t>
  </si>
  <si>
    <t xml:space="preserve">Jaudas mērītājs Quarq DZero 110 BCD Non-Hidden Bolt Road GXP Exogram Carbon (00.3018.142.170) (W) </t>
  </si>
  <si>
    <t xml:space="preserve">Jaudas mērītājs Quarq DZero 110 BCD Non-Hidden Bolt Road GXP Exogram Carbon (00.3018.142.172) (W) </t>
  </si>
  <si>
    <t xml:space="preserve">Jaudas mērītājs Quarq DZero 110 BCD Non-Hidden Bolt Road GXP Exogram Carbon (00.3018.142.175) (W) </t>
  </si>
  <si>
    <t xml:space="preserve">Jaudas mērītājs Quarq DZero 130 BCD Non-Hidden Bolt Road GXP Exogram Carbon (00.3018.144.170) (W) </t>
  </si>
  <si>
    <t xml:space="preserve">Jaudas mērītājs Quarq DZero 130 BCD Non-Hidden Bolt Road GXP Exogram Carbon (00.3018.144.172) (W) </t>
  </si>
  <si>
    <t xml:space="preserve">Jaudas mērītājs Quarq DZero 130 BCD Non-Hidden Bolt Road GXP Exogram Carbon (00.3018.144.175) (W) </t>
  </si>
  <si>
    <t xml:space="preserve">Jaudas mērītājs Quarq DZero 130 BCD Non-Hidden Bolt Road BB30/BB386 Exogram Carbon (00.3018.145.170) (W) </t>
  </si>
  <si>
    <t xml:space="preserve">Jaudas mērītājs Quarq DZero 130 BCD Non-Hidden Bolt Road BB30/BB386 Exogram Carbon (00.3018.145.172) (W) </t>
  </si>
  <si>
    <t xml:space="preserve">Jaudas mērītājs Quarq DZero 130 BCD Non-Hidden Bolt Road BB30/BB386 Exogram Carbon (00.3018.145.175) (W) </t>
  </si>
  <si>
    <t>Jaudas mērītājs Quarq DZero 110 BCD Non-Hidden Bolt Road BB30/BB386 Exogram Carbon (00.3018.143.170) (W)</t>
  </si>
  <si>
    <t>Jaudas mērītājs Quarq DZero 110 BCD Non-Hidden Bolt Road BB30/BB386 Exogram Carbon (00.3018.143.172) (W)</t>
  </si>
  <si>
    <t>Jaudas mērītājs Quarq DZero 110 BCD Non-Hidden Bolt Road BB30/BB386 Exogram Carbon (00.3018.143.175) (W)</t>
  </si>
  <si>
    <t>Jaudas mērītājs Quarq DZero SRAM RED 110 BCD Hidden Bolt Road GXP (00.3018.130.170) (W)</t>
  </si>
  <si>
    <t>Jaudas mērītājs Quarq DZero SRAM RED 110 BCD Hidden Bolt Road GXP (00.3018.130.172) (W)</t>
  </si>
  <si>
    <t>Jaudas mērītājs Quarq DZero SRAM RED 110 BCD Hidden Bolt Road GXP (00.3018.130.175) (W)</t>
  </si>
  <si>
    <t>Jaudas mērītājs Quarq DZero SRAM RED 110 BCD Hidden Bolt Road BB30/BB386 (00.3018.131.170) (W)</t>
  </si>
  <si>
    <t>Jaudas mērītājs Quarq DZero SRAM RED 110 BCD Hidden Bolt Road BB30/BB386 (00.3018.131.172) (W)</t>
  </si>
  <si>
    <t>Jaudas mērītājs Quarq DZero SRAM RED 110 BCD Hidden Bolt Road BB30/BB386 (00.3018.131.175) (W)</t>
  </si>
  <si>
    <t>Jaudas mērītājs Quarq DZero SRAM RED 130 BCD Hidden Bolt Road GXP (00.3018.132.170) (W)</t>
  </si>
  <si>
    <t>Jaudas mērītājs Quarq DZero SRAM RED 130 BCD Hidden Bolt Road GXP (00.3018.132.172) (W)</t>
  </si>
  <si>
    <t>Jaudas mērītājs Quarq DZero SRAM RED 130 BCD Hidden Bolt Road GXP (00.3018.132.175) (W)</t>
  </si>
  <si>
    <t>Jaudas mērītājs Quarq DZero SRAM RED 130 BCD Hidden Bolt Road BB30/BB386 (00.3018.133.170) (W)</t>
  </si>
  <si>
    <t>Jaudas mērītājs Quarq DZero SRAM RED 130 BCD Hidden Bolt Road BB30/BB386 (00.3018.133.172) (W)</t>
  </si>
  <si>
    <t>Jaudas mērītājs Quarq DZero SRAM RED 130 BCD Hidden Bolt Road BB30/BB386 (00.3018.133.175) (W)</t>
  </si>
  <si>
    <t>Jaudas mērītājs Quarq SRAM XX1 Eagle Boost MTB Crankset DUB (00.3018.204.175) (W)</t>
  </si>
  <si>
    <t>Krāsa - melna &lt;/br&gt; Materiāls -CNC Machined Aluminum Spider, Exogram Carbon Crank Arms &lt;/br&gt; BCD - Shimano® 4-Arm &lt;/br&gt; Saderība - Designed for Dura-Ace® R9100 chainrings. Compatible with Ultegra R8000 and 105 R7000 chainrings.&lt;/br&gt; Precizitāte - 1.5% &lt;/br&gt; Monobloks - GXP, Press Fit GXP, BB30, Press Fit 30, BBright, BB386EVO, BB30A, PF30A &lt;/br&gt; Q Faktors - 145mm &lt;/br&gt; Baterija - CR2032, 200 hours of riding time &lt;/br&gt; Bezvadu tehnoloģija - ANT+, Bluetooth low energy technology &lt;/br&gt; Disciplīna - Road, Triathlon, CX, Adventure &lt;/br&gt; Zobrati un BB nav iekļauti &lt;/br&gt;  - 594 g.</t>
  </si>
  <si>
    <t>Krāsa - melna &lt;/br&gt; Materiāls -CNC Machined Aluminum Spider &lt;/br&gt; BCD - Shimano® 4-Arm &lt;/br&gt; Saderība - Designed for Dura-Ace® R9100 chainrings. Compatible with Ultegra R8000 and 105 R7000 chainrings.&lt;/br&gt; Precizitāte - 1.5% &lt;/br&gt; Baterija - CR2032, 200 hours of riding time &lt;/br&gt; Bezvadu tehnoloģija - ANT+, Bluetooth low energy technology &lt;/br&gt; Disciplīna - Road, Triathlon, CX, Adventure &lt;/br&gt; Svars - 154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</si>
</sst>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92D05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wrapText="1"/>
    </xf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 (28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43"/>
  <sheetViews>
    <sheetView tabSelected="1" topLeftCell="AC1" workbookViewId="0">
      <pane ySplit="1" topLeftCell="A22" activePane="bottomLeft" state="frozen"/>
      <selection pane="bottomLeft" activeCell="AO35" sqref="AO35"/>
    </sheetView>
  </sheetViews>
  <sheetFormatPr defaultRowHeight="15" x14ac:dyDescent="0.25"/>
  <cols>
    <col min="1" max="1" width="14.140625" bestFit="1" customWidth="1"/>
    <col min="2" max="3" width="14.28515625" bestFit="1" customWidth="1"/>
    <col min="4" max="4" width="93.28515625" customWidth="1"/>
    <col min="5" max="5" width="21.5703125" customWidth="1"/>
    <col min="6" max="6" width="18.140625" customWidth="1"/>
    <col min="7" max="9" width="6.7109375" customWidth="1"/>
    <col min="10" max="10" width="14.140625" style="1" customWidth="1"/>
    <col min="11" max="11" width="8.28515625" customWidth="1"/>
    <col min="12" max="12" width="19.5703125" customWidth="1"/>
    <col min="13" max="19" width="5.7109375" customWidth="1"/>
    <col min="20" max="22" width="10.42578125" customWidth="1"/>
    <col min="23" max="23" width="81.140625" customWidth="1"/>
    <col min="24" max="24" width="7.7109375" bestFit="1" customWidth="1"/>
    <col min="25" max="25" width="8.140625" bestFit="1" customWidth="1"/>
    <col min="26" max="26" width="9.7109375" bestFit="1" customWidth="1"/>
    <col min="27" max="27" width="11.7109375" bestFit="1" customWidth="1"/>
    <col min="28" max="28" width="14.5703125" bestFit="1" customWidth="1"/>
    <col min="29" max="33" width="10.42578125" customWidth="1"/>
    <col min="34" max="34" width="17.5703125" bestFit="1" customWidth="1"/>
    <col min="35" max="38" width="12.5703125" customWidth="1"/>
    <col min="39" max="39" width="23.28515625" customWidth="1"/>
    <col min="40" max="40" width="22.7109375" customWidth="1"/>
    <col min="41" max="41" width="23.140625" customWidth="1"/>
    <col min="42" max="42" width="27.85546875" customWidth="1"/>
    <col min="43" max="43" width="28.28515625" customWidth="1"/>
    <col min="44" max="44" width="25.7109375" customWidth="1"/>
    <col min="45" max="45" width="26.140625" customWidth="1"/>
    <col min="46" max="46" width="27" customWidth="1"/>
    <col min="47" max="47" width="27.42578125" customWidth="1"/>
    <col min="48" max="48" width="26" customWidth="1"/>
    <col min="49" max="49" width="26.42578125" customWidth="1"/>
    <col min="50" max="50" width="22.28515625" customWidth="1"/>
    <col min="51" max="51" width="22.7109375" customWidth="1"/>
    <col min="52" max="52" width="11.5703125" customWidth="1"/>
    <col min="53" max="53" width="12" customWidth="1"/>
    <col min="54" max="54" width="13.28515625" customWidth="1"/>
    <col min="55" max="55" width="13.7109375" customWidth="1"/>
    <col min="56" max="56" width="24.7109375" customWidth="1"/>
    <col min="57" max="57" width="25.140625" customWidth="1"/>
    <col min="58" max="58" width="23.7109375" customWidth="1"/>
    <col min="59" max="59" width="24.140625" customWidth="1"/>
    <col min="60" max="60" width="27" customWidth="1"/>
    <col min="61" max="61" width="27.42578125" customWidth="1"/>
    <col min="62" max="62" width="28" customWidth="1"/>
    <col min="63" max="63" width="28.42578125" customWidth="1"/>
    <col min="64" max="64" width="25.85546875" customWidth="1"/>
    <col min="65" max="65" width="26.28515625" customWidth="1"/>
    <col min="66" max="66" width="24.7109375" customWidth="1"/>
    <col min="67" max="67" width="25.140625" customWidth="1"/>
    <col min="68" max="68" width="27" customWidth="1"/>
    <col min="69" max="69" width="27.42578125" customWidth="1"/>
    <col min="70" max="70" width="21.5703125" customWidth="1"/>
    <col min="71" max="71" width="22" customWidth="1"/>
    <col min="72" max="72" width="27.85546875" customWidth="1"/>
    <col min="73" max="73" width="28.28515625" customWidth="1"/>
    <col min="74" max="74" width="14.85546875" customWidth="1"/>
    <col min="75" max="75" width="15.28515625" customWidth="1"/>
    <col min="76" max="76" width="14.42578125" bestFit="1" customWidth="1"/>
    <col min="77" max="77" width="5.7109375" bestFit="1" customWidth="1"/>
    <col min="78" max="78" width="6.42578125" bestFit="1" customWidth="1"/>
    <col min="79" max="79" width="13.5703125" bestFit="1" customWidth="1"/>
    <col min="80" max="80" width="5.7109375" bestFit="1" customWidth="1"/>
    <col min="81" max="81" width="5.42578125" bestFit="1" customWidth="1"/>
    <col min="82" max="82" width="12.42578125" bestFit="1" customWidth="1"/>
    <col min="83" max="83" width="10.5703125" bestFit="1" customWidth="1"/>
    <col min="84" max="84" width="12" bestFit="1" customWidth="1"/>
    <col min="85" max="85" width="8.140625" bestFit="1" customWidth="1"/>
    <col min="86" max="86" width="8.28515625" bestFit="1" customWidth="1"/>
    <col min="87" max="87" width="8.5703125" bestFit="1" customWidth="1"/>
    <col min="88" max="88" width="13.5703125" bestFit="1" customWidth="1"/>
    <col min="89" max="89" width="5.7109375" bestFit="1" customWidth="1"/>
    <col min="90" max="90" width="6" bestFit="1" customWidth="1"/>
    <col min="91" max="91" width="6.5703125" bestFit="1" customWidth="1"/>
    <col min="92" max="92" width="6" bestFit="1" customWidth="1"/>
    <col min="93" max="93" width="10.85546875" bestFit="1" customWidth="1"/>
    <col min="94" max="94" width="6.85546875" bestFit="1" customWidth="1"/>
    <col min="95" max="95" width="14.85546875" bestFit="1" customWidth="1"/>
    <col min="96" max="96" width="11.5703125" bestFit="1" customWidth="1"/>
    <col min="97" max="97" width="14" bestFit="1" customWidth="1"/>
    <col min="98" max="98" width="13.28515625" bestFit="1" customWidth="1"/>
    <col min="99" max="99" width="6.5703125" bestFit="1" customWidth="1"/>
    <col min="100" max="100" width="14" bestFit="1" customWidth="1"/>
    <col min="101" max="101" width="20" bestFit="1" customWidth="1"/>
    <col min="102" max="102" width="15.5703125" bestFit="1" customWidth="1"/>
    <col min="103" max="103" width="12.42578125" bestFit="1" customWidth="1"/>
    <col min="104" max="104" width="10" bestFit="1" customWidth="1"/>
    <col min="105" max="105" width="10.28515625" bestFit="1" customWidth="1"/>
    <col min="106" max="106" width="12.140625" bestFit="1" customWidth="1"/>
    <col min="107" max="107" width="19.85546875" bestFit="1" customWidth="1"/>
    <col min="108" max="108" width="8.140625" bestFit="1" customWidth="1"/>
    <col min="109" max="109" width="14.42578125" bestFit="1" customWidth="1"/>
    <col min="110" max="110" width="12.28515625" bestFit="1" customWidth="1"/>
    <col min="111" max="111" width="13.28515625" bestFit="1" customWidth="1"/>
    <col min="112" max="112" width="20" bestFit="1" customWidth="1"/>
    <col min="113" max="113" width="12.7109375" bestFit="1" customWidth="1"/>
    <col min="114" max="114" width="14" bestFit="1" customWidth="1"/>
    <col min="115" max="115" width="18.7109375" bestFit="1" customWidth="1"/>
    <col min="116" max="116" width="19.28515625" bestFit="1" customWidth="1"/>
    <col min="117" max="117" width="21.7109375" bestFit="1" customWidth="1"/>
    <col min="118" max="118" width="17.28515625" bestFit="1" customWidth="1"/>
    <col min="119" max="119" width="25.28515625" bestFit="1" customWidth="1"/>
    <col min="120" max="120" width="9.5703125" bestFit="1" customWidth="1"/>
    <col min="121" max="121" width="14.28515625" bestFit="1" customWidth="1"/>
    <col min="122" max="122" width="24" bestFit="1" customWidth="1"/>
    <col min="123" max="123" width="12.5703125" bestFit="1" customWidth="1"/>
    <col min="124" max="124" width="14.42578125" bestFit="1" customWidth="1"/>
    <col min="125" max="125" width="14.5703125" bestFit="1" customWidth="1"/>
    <col min="126" max="126" width="17.85546875" bestFit="1" customWidth="1"/>
    <col min="127" max="127" width="16.7109375" bestFit="1" customWidth="1"/>
    <col min="128" max="128" width="15" bestFit="1" customWidth="1"/>
    <col min="129" max="129" width="14" bestFit="1" customWidth="1"/>
    <col min="130" max="130" width="17" bestFit="1" customWidth="1"/>
    <col min="131" max="131" width="15.42578125" bestFit="1" customWidth="1"/>
    <col min="132" max="132" width="17.42578125" bestFit="1" customWidth="1"/>
    <col min="133" max="133" width="16.5703125" bestFit="1" customWidth="1"/>
    <col min="134" max="134" width="18" bestFit="1" customWidth="1"/>
    <col min="135" max="135" width="5.85546875" bestFit="1" customWidth="1"/>
    <col min="136" max="136" width="16.42578125" bestFit="1" customWidth="1"/>
    <col min="137" max="137" width="11.42578125" bestFit="1" customWidth="1"/>
    <col min="138" max="138" width="6.140625" bestFit="1" customWidth="1"/>
    <col min="139" max="139" width="5.7109375" bestFit="1" customWidth="1"/>
    <col min="140" max="140" width="17.5703125" bestFit="1" customWidth="1"/>
    <col min="141" max="141" width="14" bestFit="1" customWidth="1"/>
    <col min="142" max="142" width="5.42578125" bestFit="1" customWidth="1"/>
    <col min="143" max="143" width="7.7109375" bestFit="1" customWidth="1"/>
    <col min="144" max="144" width="10.42578125" bestFit="1" customWidth="1"/>
    <col min="145" max="145" width="19.28515625" bestFit="1" customWidth="1"/>
    <col min="146" max="146" width="10.85546875" bestFit="1" customWidth="1"/>
    <col min="147" max="147" width="11" bestFit="1" customWidth="1"/>
    <col min="148" max="148" width="12.140625" bestFit="1" customWidth="1"/>
    <col min="149" max="149" width="11.28515625" bestFit="1" customWidth="1"/>
    <col min="150" max="150" width="21.140625" bestFit="1" customWidth="1"/>
    <col min="151" max="151" width="13.85546875" bestFit="1" customWidth="1"/>
    <col min="152" max="152" width="13.140625" bestFit="1" customWidth="1"/>
    <col min="153" max="153" width="13.42578125" bestFit="1" customWidth="1"/>
    <col min="154" max="154" width="12.7109375" bestFit="1" customWidth="1"/>
    <col min="155" max="155" width="13.140625" bestFit="1" customWidth="1"/>
    <col min="156" max="156" width="7" bestFit="1" customWidth="1"/>
    <col min="157" max="157" width="23.5703125" bestFit="1" customWidth="1"/>
    <col min="158" max="158" width="24.85546875" bestFit="1" customWidth="1"/>
    <col min="159" max="159" width="15.5703125" bestFit="1" customWidth="1"/>
    <col min="161" max="161" width="15.28515625" bestFit="1" customWidth="1"/>
    <col min="162" max="162" width="9.42578125" bestFit="1" customWidth="1"/>
    <col min="163" max="163" width="13.7109375" bestFit="1" customWidth="1"/>
    <col min="164" max="164" width="18.85546875" bestFit="1" customWidth="1"/>
    <col min="165" max="165" width="20.42578125" bestFit="1" customWidth="1"/>
    <col min="166" max="166" width="11.5703125" bestFit="1" customWidth="1"/>
    <col min="167" max="167" width="14.28515625" bestFit="1" customWidth="1"/>
    <col min="168" max="168" width="8.7109375" bestFit="1" customWidth="1"/>
    <col min="169" max="169" width="14" bestFit="1" customWidth="1"/>
    <col min="170" max="170" width="8.42578125" bestFit="1" customWidth="1"/>
    <col min="171" max="171" width="14.85546875" bestFit="1" customWidth="1"/>
    <col min="172" max="172" width="17.7109375" bestFit="1" customWidth="1"/>
    <col min="173" max="173" width="19.5703125" bestFit="1" customWidth="1"/>
    <col min="174" max="174" width="21.5703125" bestFit="1" customWidth="1"/>
    <col min="175" max="175" width="19" bestFit="1" customWidth="1"/>
    <col min="176" max="176" width="19.42578125" bestFit="1" customWidth="1"/>
    <col min="177" max="177" width="7.42578125" bestFit="1" customWidth="1"/>
    <col min="178" max="178" width="10.5703125" bestFit="1" customWidth="1"/>
    <col min="179" max="179" width="9" bestFit="1" customWidth="1"/>
    <col min="180" max="180" width="14.42578125" bestFit="1" customWidth="1"/>
  </cols>
  <sheetData>
    <row r="1" spans="1:18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265</v>
      </c>
      <c r="AD1" t="s">
        <v>266</v>
      </c>
      <c r="AE1" t="s">
        <v>267</v>
      </c>
      <c r="AF1" t="s">
        <v>268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  <c r="AR1" t="s">
        <v>39</v>
      </c>
      <c r="AS1" t="s">
        <v>40</v>
      </c>
      <c r="AT1" t="s">
        <v>41</v>
      </c>
      <c r="AU1" t="s">
        <v>42</v>
      </c>
      <c r="AV1" t="s">
        <v>43</v>
      </c>
      <c r="AW1" t="s">
        <v>44</v>
      </c>
      <c r="AX1" t="s">
        <v>45</v>
      </c>
      <c r="AY1" t="s">
        <v>46</v>
      </c>
      <c r="AZ1" t="s">
        <v>47</v>
      </c>
      <c r="BA1" t="s">
        <v>48</v>
      </c>
      <c r="BB1" t="s">
        <v>49</v>
      </c>
      <c r="BC1" t="s">
        <v>50</v>
      </c>
      <c r="BD1" t="s">
        <v>51</v>
      </c>
      <c r="BE1" t="s">
        <v>52</v>
      </c>
      <c r="BF1" t="s">
        <v>53</v>
      </c>
      <c r="BG1" t="s">
        <v>54</v>
      </c>
      <c r="BH1" t="s">
        <v>55</v>
      </c>
      <c r="BI1" t="s">
        <v>56</v>
      </c>
      <c r="BJ1" t="s">
        <v>57</v>
      </c>
      <c r="BK1" t="s">
        <v>58</v>
      </c>
      <c r="BL1" t="s">
        <v>59</v>
      </c>
      <c r="BM1" t="s">
        <v>60</v>
      </c>
      <c r="BN1" t="s">
        <v>61</v>
      </c>
      <c r="BO1" t="s">
        <v>62</v>
      </c>
      <c r="BP1" t="s">
        <v>63</v>
      </c>
      <c r="BQ1" t="s">
        <v>64</v>
      </c>
      <c r="BR1" t="s">
        <v>65</v>
      </c>
      <c r="BS1" t="s">
        <v>66</v>
      </c>
      <c r="BT1" t="s">
        <v>67</v>
      </c>
      <c r="BU1" t="s">
        <v>68</v>
      </c>
      <c r="BV1" t="s">
        <v>69</v>
      </c>
      <c r="BW1" t="s">
        <v>70</v>
      </c>
      <c r="BX1" t="s">
        <v>71</v>
      </c>
      <c r="BY1" t="s">
        <v>72</v>
      </c>
      <c r="BZ1" t="s">
        <v>73</v>
      </c>
      <c r="CA1" t="s">
        <v>74</v>
      </c>
      <c r="CB1" t="s">
        <v>75</v>
      </c>
      <c r="CC1" t="s">
        <v>76</v>
      </c>
      <c r="CD1" t="s">
        <v>77</v>
      </c>
      <c r="CE1" s="7" t="s">
        <v>78</v>
      </c>
      <c r="CF1" t="s">
        <v>79</v>
      </c>
      <c r="CG1" t="s">
        <v>80</v>
      </c>
      <c r="CH1" t="s">
        <v>81</v>
      </c>
      <c r="CI1" t="s">
        <v>82</v>
      </c>
      <c r="CJ1" t="s">
        <v>83</v>
      </c>
      <c r="CK1" t="s">
        <v>84</v>
      </c>
      <c r="CL1" t="s">
        <v>85</v>
      </c>
      <c r="CM1" t="s">
        <v>86</v>
      </c>
      <c r="CN1" t="s">
        <v>87</v>
      </c>
      <c r="CO1" t="s">
        <v>88</v>
      </c>
      <c r="CP1" t="s">
        <v>89</v>
      </c>
      <c r="CQ1" t="s">
        <v>90</v>
      </c>
      <c r="CR1" t="s">
        <v>91</v>
      </c>
      <c r="CS1" t="s">
        <v>92</v>
      </c>
      <c r="CT1" t="s">
        <v>93</v>
      </c>
      <c r="CU1" t="s">
        <v>94</v>
      </c>
      <c r="CV1" t="s">
        <v>95</v>
      </c>
      <c r="CW1" t="s">
        <v>96</v>
      </c>
      <c r="CX1" t="s">
        <v>97</v>
      </c>
      <c r="CY1" t="s">
        <v>98</v>
      </c>
      <c r="CZ1" t="s">
        <v>99</v>
      </c>
      <c r="DA1" t="s">
        <v>100</v>
      </c>
      <c r="DB1" t="s">
        <v>101</v>
      </c>
      <c r="DC1" t="s">
        <v>102</v>
      </c>
      <c r="DD1" t="s">
        <v>103</v>
      </c>
      <c r="DE1" t="s">
        <v>104</v>
      </c>
      <c r="DF1" t="s">
        <v>105</v>
      </c>
      <c r="DG1" t="s">
        <v>106</v>
      </c>
      <c r="DH1" t="s">
        <v>107</v>
      </c>
      <c r="DI1" t="s">
        <v>108</v>
      </c>
      <c r="DJ1" t="s">
        <v>109</v>
      </c>
      <c r="DK1" t="s">
        <v>110</v>
      </c>
      <c r="DL1" t="s">
        <v>111</v>
      </c>
      <c r="DM1" t="s">
        <v>112</v>
      </c>
      <c r="DN1" t="s">
        <v>113</v>
      </c>
      <c r="DO1" t="s">
        <v>114</v>
      </c>
      <c r="DP1" t="s">
        <v>115</v>
      </c>
      <c r="DQ1" t="s">
        <v>116</v>
      </c>
      <c r="DR1" t="s">
        <v>117</v>
      </c>
      <c r="DS1" t="s">
        <v>118</v>
      </c>
      <c r="DT1" t="s">
        <v>119</v>
      </c>
      <c r="DU1" t="s">
        <v>120</v>
      </c>
      <c r="DV1" t="s">
        <v>121</v>
      </c>
      <c r="DW1" t="s">
        <v>122</v>
      </c>
      <c r="DX1" t="s">
        <v>123</v>
      </c>
      <c r="DY1" t="s">
        <v>124</v>
      </c>
      <c r="DZ1" t="s">
        <v>125</v>
      </c>
      <c r="EA1" t="s">
        <v>126</v>
      </c>
      <c r="EB1" t="s">
        <v>127</v>
      </c>
      <c r="EC1" t="s">
        <v>128</v>
      </c>
      <c r="ED1" t="s">
        <v>129</v>
      </c>
      <c r="EE1" t="s">
        <v>130</v>
      </c>
      <c r="EF1" t="s">
        <v>131</v>
      </c>
      <c r="EG1" t="s">
        <v>132</v>
      </c>
      <c r="EH1" t="s">
        <v>133</v>
      </c>
      <c r="EI1" t="s">
        <v>134</v>
      </c>
      <c r="EJ1" t="s">
        <v>135</v>
      </c>
      <c r="EK1" t="s">
        <v>136</v>
      </c>
      <c r="EL1" t="s">
        <v>137</v>
      </c>
      <c r="EM1" t="s">
        <v>138</v>
      </c>
      <c r="EN1" t="s">
        <v>139</v>
      </c>
      <c r="EO1" t="s">
        <v>140</v>
      </c>
      <c r="EP1" t="s">
        <v>141</v>
      </c>
      <c r="EQ1" t="s">
        <v>142</v>
      </c>
      <c r="ER1" t="s">
        <v>143</v>
      </c>
      <c r="ES1" t="s">
        <v>144</v>
      </c>
      <c r="ET1" t="s">
        <v>145</v>
      </c>
      <c r="EU1" t="s">
        <v>146</v>
      </c>
      <c r="EV1" t="s">
        <v>147</v>
      </c>
      <c r="EW1" t="s">
        <v>148</v>
      </c>
      <c r="EX1" t="s">
        <v>149</v>
      </c>
      <c r="EY1" t="s">
        <v>150</v>
      </c>
      <c r="EZ1" t="s">
        <v>151</v>
      </c>
      <c r="FA1" t="s">
        <v>152</v>
      </c>
      <c r="FB1" t="s">
        <v>153</v>
      </c>
      <c r="FC1" t="s">
        <v>154</v>
      </c>
      <c r="FD1" t="s">
        <v>155</v>
      </c>
      <c r="FE1" t="s">
        <v>156</v>
      </c>
      <c r="FF1" t="s">
        <v>157</v>
      </c>
      <c r="FG1" t="s">
        <v>158</v>
      </c>
      <c r="FH1" t="s">
        <v>159</v>
      </c>
      <c r="FI1" t="s">
        <v>160</v>
      </c>
      <c r="FJ1" t="s">
        <v>161</v>
      </c>
      <c r="FK1" t="s">
        <v>162</v>
      </c>
      <c r="FL1" t="s">
        <v>163</v>
      </c>
      <c r="FM1" t="s">
        <v>164</v>
      </c>
      <c r="FN1" t="s">
        <v>165</v>
      </c>
      <c r="FO1" t="s">
        <v>166</v>
      </c>
      <c r="FP1" t="s">
        <v>167</v>
      </c>
      <c r="FQ1" t="s">
        <v>168</v>
      </c>
      <c r="FR1" t="s">
        <v>169</v>
      </c>
      <c r="FS1" t="s">
        <v>170</v>
      </c>
      <c r="FT1" t="s">
        <v>171</v>
      </c>
      <c r="FU1" t="s">
        <v>172</v>
      </c>
      <c r="FV1" t="s">
        <v>173</v>
      </c>
      <c r="FW1" t="s">
        <v>174</v>
      </c>
      <c r="FX1" t="s">
        <v>175</v>
      </c>
    </row>
    <row r="2" spans="1:180" s="2" customFormat="1" x14ac:dyDescent="0.25">
      <c r="A2" s="2" t="s">
        <v>176</v>
      </c>
      <c r="B2" s="2" t="s">
        <v>177</v>
      </c>
      <c r="C2" s="2" t="s">
        <v>177</v>
      </c>
      <c r="D2" s="2" t="s">
        <v>365</v>
      </c>
      <c r="E2" s="2" t="s">
        <v>312</v>
      </c>
      <c r="F2" s="5" t="s">
        <v>178</v>
      </c>
      <c r="J2" s="3" t="s">
        <v>271</v>
      </c>
      <c r="K2" s="2" t="s">
        <v>186</v>
      </c>
      <c r="M2" s="2">
        <v>24</v>
      </c>
      <c r="N2" s="2" t="s">
        <v>179</v>
      </c>
      <c r="O2" s="2" t="s">
        <v>180</v>
      </c>
      <c r="P2" s="2">
        <v>826.40495869999995</v>
      </c>
      <c r="Q2" s="2">
        <v>10</v>
      </c>
      <c r="R2" s="2" t="s">
        <v>181</v>
      </c>
      <c r="S2" s="2" t="s">
        <v>181</v>
      </c>
      <c r="W2" s="2" t="s">
        <v>182</v>
      </c>
      <c r="AA2" s="2">
        <v>0.51200000000000001</v>
      </c>
      <c r="AB2" s="2" t="s">
        <v>183</v>
      </c>
      <c r="AC2" s="2">
        <v>10</v>
      </c>
      <c r="AD2" s="2">
        <v>15</v>
      </c>
      <c r="AE2" s="2">
        <v>20</v>
      </c>
      <c r="AF2" s="2">
        <v>20</v>
      </c>
      <c r="AG2" s="2" t="s">
        <v>181</v>
      </c>
      <c r="AH2" s="2" t="s">
        <v>184</v>
      </c>
      <c r="AN2" s="2">
        <v>0</v>
      </c>
      <c r="AP2" s="2">
        <v>0</v>
      </c>
      <c r="AR2" s="2">
        <v>0</v>
      </c>
      <c r="CE2" s="2" t="s">
        <v>315</v>
      </c>
    </row>
    <row r="3" spans="1:180" s="2" customFormat="1" x14ac:dyDescent="0.25">
      <c r="A3" s="2" t="s">
        <v>176</v>
      </c>
      <c r="B3" s="2" t="s">
        <v>177</v>
      </c>
      <c r="C3" s="2" t="s">
        <v>177</v>
      </c>
      <c r="D3" s="2" t="s">
        <v>329</v>
      </c>
      <c r="E3" s="2" t="s">
        <v>229</v>
      </c>
      <c r="F3" s="2" t="s">
        <v>187</v>
      </c>
      <c r="J3" s="3" t="s">
        <v>273</v>
      </c>
      <c r="K3" s="2" t="s">
        <v>186</v>
      </c>
      <c r="M3" s="2">
        <v>24</v>
      </c>
      <c r="N3" s="2" t="s">
        <v>179</v>
      </c>
      <c r="O3" s="2" t="s">
        <v>180</v>
      </c>
      <c r="P3" s="2">
        <f>1028.95/1.21</f>
        <v>850.37190082644634</v>
      </c>
      <c r="Q3" s="2">
        <v>0</v>
      </c>
      <c r="R3" s="2" t="s">
        <v>183</v>
      </c>
      <c r="S3" s="2" t="s">
        <v>181</v>
      </c>
      <c r="W3" s="2" t="s">
        <v>322</v>
      </c>
      <c r="AA3" s="2">
        <v>0.58799999999999997</v>
      </c>
      <c r="AB3" s="2" t="s">
        <v>183</v>
      </c>
      <c r="AC3" s="2">
        <v>10</v>
      </c>
      <c r="AD3" s="2">
        <v>15</v>
      </c>
      <c r="AE3" s="2">
        <v>20</v>
      </c>
      <c r="AF3" s="2">
        <v>20</v>
      </c>
      <c r="AG3" s="2" t="s">
        <v>181</v>
      </c>
      <c r="AH3" s="2" t="s">
        <v>184</v>
      </c>
      <c r="CE3" s="2" t="s">
        <v>313</v>
      </c>
    </row>
    <row r="4" spans="1:180" s="2" customFormat="1" x14ac:dyDescent="0.25">
      <c r="A4" s="2" t="s">
        <v>176</v>
      </c>
      <c r="B4" s="2" t="s">
        <v>177</v>
      </c>
      <c r="C4" s="2" t="s">
        <v>177</v>
      </c>
      <c r="D4" s="2" t="s">
        <v>330</v>
      </c>
      <c r="E4" s="2" t="s">
        <v>231</v>
      </c>
      <c r="F4" s="2" t="s">
        <v>188</v>
      </c>
      <c r="J4" s="3" t="s">
        <v>274</v>
      </c>
      <c r="K4" s="2" t="s">
        <v>186</v>
      </c>
      <c r="M4" s="2">
        <v>24</v>
      </c>
      <c r="N4" s="2" t="s">
        <v>179</v>
      </c>
      <c r="O4" s="2" t="s">
        <v>180</v>
      </c>
      <c r="P4" s="2">
        <f t="shared" ref="P4:P8" si="0">1028.95/1.21</f>
        <v>850.37190082644634</v>
      </c>
      <c r="Q4" s="2">
        <v>0</v>
      </c>
      <c r="R4" s="2" t="s">
        <v>183</v>
      </c>
      <c r="S4" s="2" t="s">
        <v>181</v>
      </c>
      <c r="W4" s="2" t="s">
        <v>322</v>
      </c>
      <c r="AA4" s="2">
        <v>0.58799999999999997</v>
      </c>
      <c r="AB4" s="2" t="s">
        <v>183</v>
      </c>
      <c r="AC4" s="2">
        <v>10</v>
      </c>
      <c r="AD4" s="2">
        <v>15</v>
      </c>
      <c r="AE4" s="2">
        <v>20</v>
      </c>
      <c r="AF4" s="2">
        <v>20</v>
      </c>
      <c r="AG4" s="2" t="s">
        <v>181</v>
      </c>
      <c r="AH4" s="2" t="s">
        <v>184</v>
      </c>
      <c r="CE4" s="2" t="s">
        <v>314</v>
      </c>
    </row>
    <row r="5" spans="1:180" s="2" customFormat="1" x14ac:dyDescent="0.25">
      <c r="A5" s="2" t="s">
        <v>176</v>
      </c>
      <c r="B5" s="2" t="s">
        <v>177</v>
      </c>
      <c r="C5" s="2" t="s">
        <v>177</v>
      </c>
      <c r="D5" s="2" t="s">
        <v>331</v>
      </c>
      <c r="E5" s="2" t="s">
        <v>230</v>
      </c>
      <c r="F5" s="2" t="s">
        <v>189</v>
      </c>
      <c r="J5" s="3" t="s">
        <v>275</v>
      </c>
      <c r="K5" s="2" t="s">
        <v>186</v>
      </c>
      <c r="M5" s="2">
        <v>24</v>
      </c>
      <c r="N5" s="2" t="s">
        <v>179</v>
      </c>
      <c r="O5" s="2" t="s">
        <v>180</v>
      </c>
      <c r="P5" s="2">
        <f t="shared" si="0"/>
        <v>850.37190082644634</v>
      </c>
      <c r="Q5" s="2">
        <v>0</v>
      </c>
      <c r="R5" s="2" t="s">
        <v>183</v>
      </c>
      <c r="S5" s="2" t="s">
        <v>181</v>
      </c>
      <c r="W5" s="2" t="s">
        <v>322</v>
      </c>
      <c r="AA5" s="2">
        <v>0.58799999999999997</v>
      </c>
      <c r="AB5" s="2" t="s">
        <v>183</v>
      </c>
      <c r="AC5" s="2">
        <v>10</v>
      </c>
      <c r="AD5" s="2">
        <v>15</v>
      </c>
      <c r="AE5" s="2">
        <v>20</v>
      </c>
      <c r="AF5" s="2">
        <v>20</v>
      </c>
      <c r="AG5" s="2" t="s">
        <v>181</v>
      </c>
      <c r="AH5" s="2" t="s">
        <v>184</v>
      </c>
      <c r="CE5" s="2" t="s">
        <v>315</v>
      </c>
    </row>
    <row r="6" spans="1:180" s="2" customFormat="1" x14ac:dyDescent="0.25">
      <c r="A6" s="2" t="s">
        <v>176</v>
      </c>
      <c r="B6" s="2" t="s">
        <v>177</v>
      </c>
      <c r="C6" s="2" t="s">
        <v>177</v>
      </c>
      <c r="D6" s="2" t="s">
        <v>332</v>
      </c>
      <c r="E6" s="2" t="s">
        <v>232</v>
      </c>
      <c r="F6" s="2" t="s">
        <v>190</v>
      </c>
      <c r="J6" s="3" t="s">
        <v>276</v>
      </c>
      <c r="K6" s="2" t="s">
        <v>186</v>
      </c>
      <c r="M6" s="2">
        <v>24</v>
      </c>
      <c r="N6" s="2" t="s">
        <v>179</v>
      </c>
      <c r="O6" s="2" t="s">
        <v>180</v>
      </c>
      <c r="P6" s="2">
        <f t="shared" si="0"/>
        <v>850.37190082644634</v>
      </c>
      <c r="Q6" s="2">
        <v>0</v>
      </c>
      <c r="R6" s="2" t="s">
        <v>183</v>
      </c>
      <c r="S6" s="2" t="s">
        <v>181</v>
      </c>
      <c r="W6" s="2" t="s">
        <v>322</v>
      </c>
      <c r="AA6" s="2">
        <v>0.58799999999999997</v>
      </c>
      <c r="AB6" s="2" t="s">
        <v>183</v>
      </c>
      <c r="AC6" s="2">
        <v>10</v>
      </c>
      <c r="AD6" s="2">
        <v>15</v>
      </c>
      <c r="AE6" s="2">
        <v>20</v>
      </c>
      <c r="AF6" s="2">
        <v>20</v>
      </c>
      <c r="AG6" s="2" t="s">
        <v>181</v>
      </c>
      <c r="AH6" s="2" t="s">
        <v>184</v>
      </c>
      <c r="CE6" s="2" t="s">
        <v>313</v>
      </c>
    </row>
    <row r="7" spans="1:180" s="2" customFormat="1" x14ac:dyDescent="0.25">
      <c r="A7" s="2" t="s">
        <v>176</v>
      </c>
      <c r="B7" s="2" t="s">
        <v>177</v>
      </c>
      <c r="C7" s="2" t="s">
        <v>177</v>
      </c>
      <c r="D7" s="2" t="s">
        <v>333</v>
      </c>
      <c r="E7" s="2" t="s">
        <v>233</v>
      </c>
      <c r="F7" s="2" t="s">
        <v>191</v>
      </c>
      <c r="J7" s="3" t="s">
        <v>277</v>
      </c>
      <c r="K7" s="2" t="s">
        <v>186</v>
      </c>
      <c r="M7" s="2">
        <v>24</v>
      </c>
      <c r="N7" s="2" t="s">
        <v>179</v>
      </c>
      <c r="O7" s="2" t="s">
        <v>180</v>
      </c>
      <c r="P7" s="2">
        <f t="shared" si="0"/>
        <v>850.37190082644634</v>
      </c>
      <c r="Q7" s="2">
        <v>0</v>
      </c>
      <c r="R7" s="2" t="s">
        <v>183</v>
      </c>
      <c r="S7" s="2" t="s">
        <v>181</v>
      </c>
      <c r="W7" s="2" t="s">
        <v>322</v>
      </c>
      <c r="AA7" s="2">
        <v>0.58799999999999997</v>
      </c>
      <c r="AB7" s="2" t="s">
        <v>183</v>
      </c>
      <c r="AC7" s="2">
        <v>10</v>
      </c>
      <c r="AD7" s="2">
        <v>15</v>
      </c>
      <c r="AE7" s="2">
        <v>20</v>
      </c>
      <c r="AF7" s="2">
        <v>20</v>
      </c>
      <c r="AG7" s="2" t="s">
        <v>181</v>
      </c>
      <c r="AH7" s="2" t="s">
        <v>184</v>
      </c>
      <c r="CE7" s="2" t="s">
        <v>314</v>
      </c>
    </row>
    <row r="8" spans="1:180" s="2" customFormat="1" x14ac:dyDescent="0.25">
      <c r="A8" s="2" t="s">
        <v>176</v>
      </c>
      <c r="B8" s="2" t="s">
        <v>177</v>
      </c>
      <c r="C8" s="2" t="s">
        <v>177</v>
      </c>
      <c r="D8" s="2" t="s">
        <v>334</v>
      </c>
      <c r="E8" s="2" t="s">
        <v>234</v>
      </c>
      <c r="F8" s="2" t="s">
        <v>192</v>
      </c>
      <c r="J8" s="3" t="s">
        <v>278</v>
      </c>
      <c r="K8" s="2" t="s">
        <v>186</v>
      </c>
      <c r="M8" s="2">
        <v>24</v>
      </c>
      <c r="N8" s="2" t="s">
        <v>179</v>
      </c>
      <c r="O8" s="2" t="s">
        <v>180</v>
      </c>
      <c r="P8" s="2">
        <f t="shared" si="0"/>
        <v>850.37190082644634</v>
      </c>
      <c r="Q8" s="2">
        <v>0</v>
      </c>
      <c r="R8" s="2" t="s">
        <v>183</v>
      </c>
      <c r="S8" s="2" t="s">
        <v>181</v>
      </c>
      <c r="W8" s="2" t="s">
        <v>322</v>
      </c>
      <c r="AA8" s="2">
        <v>0.58799999999999997</v>
      </c>
      <c r="AB8" s="2" t="s">
        <v>183</v>
      </c>
      <c r="AC8" s="2">
        <v>10</v>
      </c>
      <c r="AD8" s="2">
        <v>15</v>
      </c>
      <c r="AE8" s="2">
        <v>20</v>
      </c>
      <c r="AF8" s="2">
        <v>20</v>
      </c>
      <c r="AG8" s="2" t="s">
        <v>181</v>
      </c>
      <c r="AH8" s="2" t="s">
        <v>184</v>
      </c>
      <c r="CE8" s="2" t="s">
        <v>315</v>
      </c>
    </row>
    <row r="9" spans="1:180" s="2" customFormat="1" x14ac:dyDescent="0.25">
      <c r="A9" s="2" t="s">
        <v>176</v>
      </c>
      <c r="B9" s="2" t="s">
        <v>177</v>
      </c>
      <c r="C9" s="2" t="s">
        <v>177</v>
      </c>
      <c r="D9" s="2" t="s">
        <v>320</v>
      </c>
      <c r="E9" s="2" t="s">
        <v>193</v>
      </c>
      <c r="F9" s="6" t="s">
        <v>193</v>
      </c>
      <c r="J9" s="3" t="s">
        <v>279</v>
      </c>
      <c r="K9" s="2" t="s">
        <v>186</v>
      </c>
      <c r="M9" s="2">
        <v>24</v>
      </c>
      <c r="N9" s="2" t="s">
        <v>179</v>
      </c>
      <c r="O9" s="2" t="s">
        <v>180</v>
      </c>
      <c r="P9" s="2">
        <f>778.95/1.21</f>
        <v>643.76033057851248</v>
      </c>
      <c r="Q9" s="2">
        <v>0</v>
      </c>
      <c r="R9" s="2" t="s">
        <v>183</v>
      </c>
      <c r="S9" s="2" t="s">
        <v>181</v>
      </c>
      <c r="W9" s="2" t="s">
        <v>194</v>
      </c>
      <c r="AA9" s="2">
        <v>0.154</v>
      </c>
      <c r="AB9" s="2" t="s">
        <v>183</v>
      </c>
      <c r="AC9" s="2">
        <v>10</v>
      </c>
      <c r="AD9" s="2">
        <v>15</v>
      </c>
      <c r="AE9" s="2">
        <v>20</v>
      </c>
      <c r="AF9" s="2">
        <v>20</v>
      </c>
      <c r="AG9" s="2" t="s">
        <v>181</v>
      </c>
      <c r="AH9" s="2" t="s">
        <v>184</v>
      </c>
    </row>
    <row r="10" spans="1:180" s="2" customFormat="1" x14ac:dyDescent="0.25">
      <c r="A10" s="2" t="s">
        <v>176</v>
      </c>
      <c r="B10" s="2" t="s">
        <v>177</v>
      </c>
      <c r="C10" s="2" t="s">
        <v>177</v>
      </c>
      <c r="D10" s="2" t="s">
        <v>335</v>
      </c>
      <c r="E10" s="2" t="s">
        <v>235</v>
      </c>
      <c r="F10" s="2" t="s">
        <v>195</v>
      </c>
      <c r="J10" s="3" t="s">
        <v>280</v>
      </c>
      <c r="K10" s="2" t="s">
        <v>186</v>
      </c>
      <c r="M10" s="2">
        <v>24</v>
      </c>
      <c r="N10" s="2" t="s">
        <v>179</v>
      </c>
      <c r="O10" s="2" t="s">
        <v>180</v>
      </c>
      <c r="P10" s="2">
        <v>850.37190082644634</v>
      </c>
      <c r="Q10" s="2">
        <v>0</v>
      </c>
      <c r="R10" s="2" t="s">
        <v>183</v>
      </c>
      <c r="S10" s="2" t="s">
        <v>181</v>
      </c>
      <c r="W10" s="2" t="s">
        <v>366</v>
      </c>
      <c r="AA10" s="2">
        <v>0.59399999999999997</v>
      </c>
      <c r="AB10" s="2" t="s">
        <v>183</v>
      </c>
      <c r="AC10" s="2">
        <v>10</v>
      </c>
      <c r="AD10" s="2">
        <v>15</v>
      </c>
      <c r="AE10" s="2">
        <v>20</v>
      </c>
      <c r="AF10" s="2">
        <v>20</v>
      </c>
      <c r="AG10" s="2" t="s">
        <v>181</v>
      </c>
      <c r="AH10" s="2" t="s">
        <v>184</v>
      </c>
      <c r="CE10" s="2" t="s">
        <v>313</v>
      </c>
    </row>
    <row r="11" spans="1:180" s="2" customFormat="1" x14ac:dyDescent="0.25">
      <c r="A11" s="2" t="s">
        <v>176</v>
      </c>
      <c r="B11" s="2" t="s">
        <v>177</v>
      </c>
      <c r="C11" s="2" t="s">
        <v>177</v>
      </c>
      <c r="D11" s="2" t="s">
        <v>336</v>
      </c>
      <c r="E11" s="2" t="s">
        <v>245</v>
      </c>
      <c r="F11" s="2" t="s">
        <v>196</v>
      </c>
      <c r="J11" s="3" t="s">
        <v>281</v>
      </c>
      <c r="K11" s="2" t="s">
        <v>186</v>
      </c>
      <c r="M11" s="2">
        <v>24</v>
      </c>
      <c r="N11" s="2" t="s">
        <v>179</v>
      </c>
      <c r="O11" s="2" t="s">
        <v>180</v>
      </c>
      <c r="P11" s="2">
        <v>850.37190082644634</v>
      </c>
      <c r="Q11" s="2">
        <v>0</v>
      </c>
      <c r="R11" s="2" t="s">
        <v>183</v>
      </c>
      <c r="S11" s="2" t="s">
        <v>181</v>
      </c>
      <c r="W11" s="2" t="s">
        <v>366</v>
      </c>
      <c r="AA11" s="2">
        <v>0.59399999999999997</v>
      </c>
      <c r="AB11" s="2" t="s">
        <v>183</v>
      </c>
      <c r="AC11" s="2">
        <v>10</v>
      </c>
      <c r="AD11" s="2">
        <v>15</v>
      </c>
      <c r="AE11" s="2">
        <v>20</v>
      </c>
      <c r="AF11" s="2">
        <v>20</v>
      </c>
      <c r="AG11" s="2" t="s">
        <v>181</v>
      </c>
      <c r="AH11" s="2" t="s">
        <v>184</v>
      </c>
      <c r="CE11" s="2" t="s">
        <v>314</v>
      </c>
    </row>
    <row r="12" spans="1:180" s="2" customFormat="1" x14ac:dyDescent="0.25">
      <c r="A12" s="2" t="s">
        <v>176</v>
      </c>
      <c r="B12" s="2" t="s">
        <v>177</v>
      </c>
      <c r="C12" s="2" t="s">
        <v>177</v>
      </c>
      <c r="D12" s="2" t="s">
        <v>337</v>
      </c>
      <c r="E12" s="2" t="s">
        <v>255</v>
      </c>
      <c r="F12" s="2" t="s">
        <v>197</v>
      </c>
      <c r="J12" s="3" t="s">
        <v>282</v>
      </c>
      <c r="K12" s="2" t="s">
        <v>186</v>
      </c>
      <c r="M12" s="2">
        <v>24</v>
      </c>
      <c r="N12" s="2" t="s">
        <v>179</v>
      </c>
      <c r="O12" s="2" t="s">
        <v>180</v>
      </c>
      <c r="P12" s="2">
        <v>850.37190082644634</v>
      </c>
      <c r="Q12" s="2">
        <v>0</v>
      </c>
      <c r="R12" s="2" t="s">
        <v>183</v>
      </c>
      <c r="S12" s="2" t="s">
        <v>181</v>
      </c>
      <c r="W12" s="2" t="s">
        <v>366</v>
      </c>
      <c r="AA12" s="2">
        <v>0.59399999999999997</v>
      </c>
      <c r="AB12" s="2" t="s">
        <v>183</v>
      </c>
      <c r="AC12" s="2">
        <v>10</v>
      </c>
      <c r="AD12" s="2">
        <v>15</v>
      </c>
      <c r="AE12" s="2">
        <v>20</v>
      </c>
      <c r="AF12" s="2">
        <v>20</v>
      </c>
      <c r="AG12" s="2" t="s">
        <v>181</v>
      </c>
      <c r="AH12" s="2" t="s">
        <v>184</v>
      </c>
      <c r="CE12" s="2" t="s">
        <v>315</v>
      </c>
    </row>
    <row r="13" spans="1:180" s="2" customFormat="1" x14ac:dyDescent="0.25">
      <c r="A13" s="2" t="s">
        <v>176</v>
      </c>
      <c r="B13" s="2" t="s">
        <v>177</v>
      </c>
      <c r="C13" s="2" t="s">
        <v>177</v>
      </c>
      <c r="D13" s="4" t="s">
        <v>321</v>
      </c>
      <c r="E13" s="2" t="s">
        <v>198</v>
      </c>
      <c r="F13" s="6" t="s">
        <v>198</v>
      </c>
      <c r="J13" s="3" t="s">
        <v>283</v>
      </c>
      <c r="K13" s="2" t="s">
        <v>186</v>
      </c>
      <c r="M13" s="2">
        <v>24</v>
      </c>
      <c r="N13" s="2" t="s">
        <v>179</v>
      </c>
      <c r="O13" s="2" t="s">
        <v>180</v>
      </c>
      <c r="P13" s="2">
        <f>778.95/1.21</f>
        <v>643.76033057851248</v>
      </c>
      <c r="Q13" s="2">
        <v>0</v>
      </c>
      <c r="R13" s="2" t="s">
        <v>183</v>
      </c>
      <c r="S13" s="2" t="s">
        <v>181</v>
      </c>
      <c r="W13" s="2" t="s">
        <v>367</v>
      </c>
      <c r="AA13" s="2">
        <v>0.154</v>
      </c>
      <c r="AB13" s="2" t="s">
        <v>183</v>
      </c>
      <c r="AC13" s="2">
        <v>10</v>
      </c>
      <c r="AD13" s="2">
        <v>15</v>
      </c>
      <c r="AE13" s="2">
        <v>20</v>
      </c>
      <c r="AF13" s="2">
        <v>20</v>
      </c>
      <c r="AG13" s="2" t="s">
        <v>181</v>
      </c>
      <c r="AH13" s="2" t="s">
        <v>184</v>
      </c>
    </row>
    <row r="14" spans="1:180" s="2" customFormat="1" x14ac:dyDescent="0.25">
      <c r="A14" s="2" t="s">
        <v>176</v>
      </c>
      <c r="B14" s="2" t="s">
        <v>177</v>
      </c>
      <c r="C14" s="2" t="s">
        <v>177</v>
      </c>
      <c r="D14" s="2" t="s">
        <v>338</v>
      </c>
      <c r="E14" s="2" t="s">
        <v>236</v>
      </c>
      <c r="F14" s="2" t="s">
        <v>199</v>
      </c>
      <c r="J14" s="3" t="s">
        <v>284</v>
      </c>
      <c r="K14" s="2" t="s">
        <v>186</v>
      </c>
      <c r="M14" s="2">
        <v>24</v>
      </c>
      <c r="N14" s="2" t="s">
        <v>179</v>
      </c>
      <c r="O14" s="2" t="s">
        <v>180</v>
      </c>
      <c r="P14" s="2">
        <v>850.37190082644634</v>
      </c>
      <c r="Q14" s="2">
        <v>0</v>
      </c>
      <c r="R14" s="2" t="s">
        <v>183</v>
      </c>
      <c r="S14" s="2" t="s">
        <v>181</v>
      </c>
      <c r="W14" s="2" t="s">
        <v>366</v>
      </c>
      <c r="AA14" s="2">
        <v>0.59399999999999997</v>
      </c>
      <c r="AB14" s="2" t="s">
        <v>183</v>
      </c>
      <c r="AC14" s="2">
        <v>10</v>
      </c>
      <c r="AD14" s="2">
        <v>15</v>
      </c>
      <c r="AE14" s="2">
        <v>20</v>
      </c>
      <c r="AF14" s="2">
        <v>20</v>
      </c>
      <c r="AG14" s="2" t="s">
        <v>181</v>
      </c>
      <c r="AH14" s="2" t="s">
        <v>184</v>
      </c>
      <c r="CE14" s="2" t="s">
        <v>313</v>
      </c>
    </row>
    <row r="15" spans="1:180" s="2" customFormat="1" x14ac:dyDescent="0.25">
      <c r="A15" s="2" t="s">
        <v>176</v>
      </c>
      <c r="B15" s="2" t="s">
        <v>177</v>
      </c>
      <c r="C15" s="2" t="s">
        <v>177</v>
      </c>
      <c r="D15" s="2" t="s">
        <v>339</v>
      </c>
      <c r="E15" s="2" t="s">
        <v>246</v>
      </c>
      <c r="F15" s="2" t="s">
        <v>200</v>
      </c>
      <c r="J15" s="3" t="s">
        <v>285</v>
      </c>
      <c r="K15" s="2" t="s">
        <v>186</v>
      </c>
      <c r="M15" s="2">
        <v>24</v>
      </c>
      <c r="N15" s="2" t="s">
        <v>179</v>
      </c>
      <c r="O15" s="2" t="s">
        <v>180</v>
      </c>
      <c r="P15" s="2">
        <v>850.37190082644634</v>
      </c>
      <c r="Q15" s="2">
        <v>0</v>
      </c>
      <c r="R15" s="2" t="s">
        <v>183</v>
      </c>
      <c r="S15" s="2" t="s">
        <v>181</v>
      </c>
      <c r="W15" s="2" t="s">
        <v>366</v>
      </c>
      <c r="AA15" s="2">
        <v>0.59399999999999997</v>
      </c>
      <c r="AB15" s="2" t="s">
        <v>183</v>
      </c>
      <c r="AC15" s="2">
        <v>10</v>
      </c>
      <c r="AD15" s="2">
        <v>15</v>
      </c>
      <c r="AE15" s="2">
        <v>20</v>
      </c>
      <c r="AF15" s="2">
        <v>20</v>
      </c>
      <c r="AG15" s="2" t="s">
        <v>181</v>
      </c>
      <c r="AH15" s="2" t="s">
        <v>184</v>
      </c>
      <c r="CE15" s="2" t="s">
        <v>314</v>
      </c>
    </row>
    <row r="16" spans="1:180" s="2" customFormat="1" x14ac:dyDescent="0.25">
      <c r="A16" s="2" t="s">
        <v>176</v>
      </c>
      <c r="B16" s="2" t="s">
        <v>177</v>
      </c>
      <c r="C16" s="2" t="s">
        <v>177</v>
      </c>
      <c r="D16" s="2" t="s">
        <v>340</v>
      </c>
      <c r="E16" s="2" t="s">
        <v>256</v>
      </c>
      <c r="F16" s="2" t="s">
        <v>201</v>
      </c>
      <c r="J16" s="3" t="s">
        <v>286</v>
      </c>
      <c r="K16" s="2" t="s">
        <v>186</v>
      </c>
      <c r="M16" s="2">
        <v>24</v>
      </c>
      <c r="N16" s="2" t="s">
        <v>179</v>
      </c>
      <c r="O16" s="2" t="s">
        <v>180</v>
      </c>
      <c r="P16" s="2">
        <v>850.37190082644634</v>
      </c>
      <c r="Q16" s="2">
        <v>0</v>
      </c>
      <c r="R16" s="2" t="s">
        <v>183</v>
      </c>
      <c r="S16" s="2" t="s">
        <v>181</v>
      </c>
      <c r="W16" s="2" t="s">
        <v>366</v>
      </c>
      <c r="AA16" s="2">
        <v>0.59399999999999997</v>
      </c>
      <c r="AB16" s="2" t="s">
        <v>183</v>
      </c>
      <c r="AC16" s="2">
        <v>10</v>
      </c>
      <c r="AD16" s="2">
        <v>15</v>
      </c>
      <c r="AE16" s="2">
        <v>20</v>
      </c>
      <c r="AF16" s="2">
        <v>20</v>
      </c>
      <c r="AG16" s="2" t="s">
        <v>181</v>
      </c>
      <c r="AH16" s="2" t="s">
        <v>184</v>
      </c>
      <c r="CE16" s="2" t="s">
        <v>315</v>
      </c>
    </row>
    <row r="17" spans="1:83" s="2" customFormat="1" x14ac:dyDescent="0.25">
      <c r="A17" s="2" t="s">
        <v>176</v>
      </c>
      <c r="B17" s="2" t="s">
        <v>177</v>
      </c>
      <c r="C17" s="2" t="s">
        <v>177</v>
      </c>
      <c r="D17" s="2" t="s">
        <v>341</v>
      </c>
      <c r="E17" s="2" t="s">
        <v>237</v>
      </c>
      <c r="F17" s="2" t="s">
        <v>202</v>
      </c>
      <c r="J17" s="3" t="s">
        <v>287</v>
      </c>
      <c r="K17" s="2" t="s">
        <v>186</v>
      </c>
      <c r="M17" s="2">
        <v>24</v>
      </c>
      <c r="N17" s="2" t="s">
        <v>179</v>
      </c>
      <c r="O17" s="2" t="s">
        <v>180</v>
      </c>
      <c r="P17" s="2">
        <f>928.95/1.21</f>
        <v>767.72727272727275</v>
      </c>
      <c r="Q17" s="2">
        <v>0</v>
      </c>
      <c r="R17" s="2" t="s">
        <v>183</v>
      </c>
      <c r="S17" s="2" t="s">
        <v>181</v>
      </c>
      <c r="W17" s="2" t="s">
        <v>323</v>
      </c>
      <c r="AA17" s="2">
        <v>0.55900000000000005</v>
      </c>
      <c r="AB17" s="2" t="s">
        <v>183</v>
      </c>
      <c r="AC17" s="2">
        <v>10</v>
      </c>
      <c r="AD17" s="2">
        <v>15</v>
      </c>
      <c r="AE17" s="2">
        <v>20</v>
      </c>
      <c r="AF17" s="2">
        <v>20</v>
      </c>
      <c r="AG17" s="2" t="s">
        <v>181</v>
      </c>
      <c r="AH17" s="2" t="s">
        <v>184</v>
      </c>
      <c r="CE17" s="2" t="s">
        <v>313</v>
      </c>
    </row>
    <row r="18" spans="1:83" s="2" customFormat="1" x14ac:dyDescent="0.25">
      <c r="A18" s="2" t="s">
        <v>176</v>
      </c>
      <c r="B18" s="2" t="s">
        <v>177</v>
      </c>
      <c r="C18" s="2" t="s">
        <v>177</v>
      </c>
      <c r="D18" s="2" t="s">
        <v>342</v>
      </c>
      <c r="E18" s="2" t="s">
        <v>247</v>
      </c>
      <c r="F18" s="2" t="s">
        <v>203</v>
      </c>
      <c r="J18" s="3" t="s">
        <v>288</v>
      </c>
      <c r="K18" s="2" t="s">
        <v>186</v>
      </c>
      <c r="M18" s="2">
        <v>24</v>
      </c>
      <c r="N18" s="2" t="s">
        <v>179</v>
      </c>
      <c r="O18" s="2" t="s">
        <v>180</v>
      </c>
      <c r="P18" s="2">
        <f t="shared" ref="P18:P25" si="1">928.95/1.21</f>
        <v>767.72727272727275</v>
      </c>
      <c r="Q18" s="2">
        <v>0</v>
      </c>
      <c r="R18" s="2" t="s">
        <v>183</v>
      </c>
      <c r="S18" s="2" t="s">
        <v>181</v>
      </c>
      <c r="W18" s="2" t="s">
        <v>323</v>
      </c>
      <c r="AA18" s="2">
        <v>0.55900000000000005</v>
      </c>
      <c r="AB18" s="2" t="s">
        <v>183</v>
      </c>
      <c r="AC18" s="2">
        <v>10</v>
      </c>
      <c r="AD18" s="2">
        <v>15</v>
      </c>
      <c r="AE18" s="2">
        <v>20</v>
      </c>
      <c r="AF18" s="2">
        <v>20</v>
      </c>
      <c r="AG18" s="2" t="s">
        <v>181</v>
      </c>
      <c r="AH18" s="2" t="s">
        <v>184</v>
      </c>
      <c r="CE18" s="2" t="s">
        <v>314</v>
      </c>
    </row>
    <row r="19" spans="1:83" s="2" customFormat="1" x14ac:dyDescent="0.25">
      <c r="A19" s="2" t="s">
        <v>176</v>
      </c>
      <c r="B19" s="2" t="s">
        <v>177</v>
      </c>
      <c r="C19" s="2" t="s">
        <v>177</v>
      </c>
      <c r="D19" s="2" t="s">
        <v>343</v>
      </c>
      <c r="E19" s="2" t="s">
        <v>257</v>
      </c>
      <c r="F19" s="2" t="s">
        <v>204</v>
      </c>
      <c r="J19" s="3" t="s">
        <v>289</v>
      </c>
      <c r="K19" s="2" t="s">
        <v>186</v>
      </c>
      <c r="M19" s="2">
        <v>24</v>
      </c>
      <c r="N19" s="2" t="s">
        <v>179</v>
      </c>
      <c r="O19" s="2" t="s">
        <v>180</v>
      </c>
      <c r="P19" s="2">
        <f t="shared" si="1"/>
        <v>767.72727272727275</v>
      </c>
      <c r="Q19" s="2">
        <v>0</v>
      </c>
      <c r="R19" s="2" t="s">
        <v>183</v>
      </c>
      <c r="S19" s="2" t="s">
        <v>181</v>
      </c>
      <c r="W19" s="2" t="s">
        <v>323</v>
      </c>
      <c r="AA19" s="2">
        <v>0.55900000000000005</v>
      </c>
      <c r="AB19" s="2" t="s">
        <v>183</v>
      </c>
      <c r="AC19" s="2">
        <v>10</v>
      </c>
      <c r="AD19" s="2">
        <v>15</v>
      </c>
      <c r="AE19" s="2">
        <v>20</v>
      </c>
      <c r="AF19" s="2">
        <v>20</v>
      </c>
      <c r="AG19" s="2" t="s">
        <v>181</v>
      </c>
      <c r="AH19" s="2" t="s">
        <v>184</v>
      </c>
      <c r="CE19" s="2" t="s">
        <v>315</v>
      </c>
    </row>
    <row r="20" spans="1:83" s="2" customFormat="1" x14ac:dyDescent="0.25">
      <c r="A20" s="2" t="s">
        <v>176</v>
      </c>
      <c r="B20" s="2" t="s">
        <v>177</v>
      </c>
      <c r="C20" s="2" t="s">
        <v>177</v>
      </c>
      <c r="D20" s="5" t="s">
        <v>344</v>
      </c>
      <c r="E20" s="2" t="s">
        <v>238</v>
      </c>
      <c r="F20" s="2" t="s">
        <v>208</v>
      </c>
      <c r="J20" s="3" t="s">
        <v>290</v>
      </c>
      <c r="K20" s="2" t="s">
        <v>186</v>
      </c>
      <c r="M20" s="2">
        <v>24</v>
      </c>
      <c r="N20" s="2" t="s">
        <v>179</v>
      </c>
      <c r="O20" s="2" t="s">
        <v>180</v>
      </c>
      <c r="P20" s="2">
        <f t="shared" si="1"/>
        <v>767.72727272727275</v>
      </c>
      <c r="Q20" s="2">
        <v>0</v>
      </c>
      <c r="R20" s="2" t="s">
        <v>183</v>
      </c>
      <c r="S20" s="2" t="s">
        <v>181</v>
      </c>
      <c r="W20" s="2" t="s">
        <v>324</v>
      </c>
      <c r="AA20" s="2">
        <v>0.57799999999999996</v>
      </c>
      <c r="AB20" s="2" t="s">
        <v>183</v>
      </c>
      <c r="AC20" s="2">
        <v>10</v>
      </c>
      <c r="AD20" s="2">
        <v>15</v>
      </c>
      <c r="AE20" s="2">
        <v>20</v>
      </c>
      <c r="AF20" s="2">
        <v>20</v>
      </c>
      <c r="AG20" s="2" t="s">
        <v>181</v>
      </c>
      <c r="AH20" s="2" t="s">
        <v>184</v>
      </c>
      <c r="CE20" s="2" t="s">
        <v>313</v>
      </c>
    </row>
    <row r="21" spans="1:83" s="2" customFormat="1" x14ac:dyDescent="0.25">
      <c r="A21" s="2" t="s">
        <v>176</v>
      </c>
      <c r="B21" s="2" t="s">
        <v>177</v>
      </c>
      <c r="C21" s="2" t="s">
        <v>177</v>
      </c>
      <c r="D21" s="5" t="s">
        <v>345</v>
      </c>
      <c r="E21" s="2" t="s">
        <v>248</v>
      </c>
      <c r="F21" s="2" t="s">
        <v>209</v>
      </c>
      <c r="J21" s="3" t="s">
        <v>291</v>
      </c>
      <c r="K21" s="2" t="s">
        <v>186</v>
      </c>
      <c r="M21" s="2">
        <v>24</v>
      </c>
      <c r="N21" s="2" t="s">
        <v>179</v>
      </c>
      <c r="O21" s="2" t="s">
        <v>180</v>
      </c>
      <c r="P21" s="2">
        <f t="shared" si="1"/>
        <v>767.72727272727275</v>
      </c>
      <c r="Q21" s="2">
        <v>0</v>
      </c>
      <c r="R21" s="2" t="s">
        <v>183</v>
      </c>
      <c r="S21" s="2" t="s">
        <v>181</v>
      </c>
      <c r="W21" s="2" t="s">
        <v>324</v>
      </c>
      <c r="AA21" s="2">
        <v>0.57799999999999996</v>
      </c>
      <c r="AB21" s="2" t="s">
        <v>183</v>
      </c>
      <c r="AC21" s="2">
        <v>10</v>
      </c>
      <c r="AD21" s="2">
        <v>15</v>
      </c>
      <c r="AE21" s="2">
        <v>20</v>
      </c>
      <c r="AF21" s="2">
        <v>20</v>
      </c>
      <c r="AG21" s="2" t="s">
        <v>181</v>
      </c>
      <c r="AH21" s="2" t="s">
        <v>184</v>
      </c>
      <c r="CE21" s="2" t="s">
        <v>314</v>
      </c>
    </row>
    <row r="22" spans="1:83" s="2" customFormat="1" x14ac:dyDescent="0.25">
      <c r="A22" s="2" t="s">
        <v>176</v>
      </c>
      <c r="B22" s="2" t="s">
        <v>177</v>
      </c>
      <c r="C22" s="2" t="s">
        <v>177</v>
      </c>
      <c r="D22" s="5" t="s">
        <v>346</v>
      </c>
      <c r="E22" s="2" t="s">
        <v>258</v>
      </c>
      <c r="F22" s="2" t="s">
        <v>210</v>
      </c>
      <c r="J22" s="3" t="s">
        <v>292</v>
      </c>
      <c r="K22" s="2" t="s">
        <v>186</v>
      </c>
      <c r="M22" s="2">
        <v>24</v>
      </c>
      <c r="N22" s="2" t="s">
        <v>179</v>
      </c>
      <c r="O22" s="2" t="s">
        <v>180</v>
      </c>
      <c r="P22" s="2">
        <f t="shared" si="1"/>
        <v>767.72727272727275</v>
      </c>
      <c r="Q22" s="2">
        <v>0</v>
      </c>
      <c r="R22" s="2" t="s">
        <v>183</v>
      </c>
      <c r="S22" s="2" t="s">
        <v>181</v>
      </c>
      <c r="W22" s="2" t="s">
        <v>324</v>
      </c>
      <c r="AA22" s="2">
        <v>0.57799999999999996</v>
      </c>
      <c r="AB22" s="2" t="s">
        <v>183</v>
      </c>
      <c r="AC22" s="2">
        <v>10</v>
      </c>
      <c r="AD22" s="2">
        <v>15</v>
      </c>
      <c r="AE22" s="2">
        <v>20</v>
      </c>
      <c r="AF22" s="2">
        <v>20</v>
      </c>
      <c r="AG22" s="2" t="s">
        <v>181</v>
      </c>
      <c r="AH22" s="2" t="s">
        <v>184</v>
      </c>
      <c r="CE22" s="2" t="s">
        <v>315</v>
      </c>
    </row>
    <row r="23" spans="1:83" s="2" customFormat="1" x14ac:dyDescent="0.25">
      <c r="A23" s="2" t="s">
        <v>176</v>
      </c>
      <c r="B23" s="2" t="s">
        <v>177</v>
      </c>
      <c r="C23" s="2" t="s">
        <v>177</v>
      </c>
      <c r="D23" s="2" t="s">
        <v>347</v>
      </c>
      <c r="E23" s="2" t="s">
        <v>239</v>
      </c>
      <c r="F23" s="2" t="s">
        <v>205</v>
      </c>
      <c r="J23" s="3" t="s">
        <v>293</v>
      </c>
      <c r="K23" s="2" t="s">
        <v>186</v>
      </c>
      <c r="M23" s="2">
        <v>24</v>
      </c>
      <c r="N23" s="2" t="s">
        <v>179</v>
      </c>
      <c r="O23" s="2" t="s">
        <v>180</v>
      </c>
      <c r="P23" s="2">
        <f t="shared" si="1"/>
        <v>767.72727272727275</v>
      </c>
      <c r="Q23" s="2">
        <v>0</v>
      </c>
      <c r="R23" s="2" t="s">
        <v>183</v>
      </c>
      <c r="S23" s="2" t="s">
        <v>181</v>
      </c>
      <c r="W23" s="2" t="s">
        <v>325</v>
      </c>
      <c r="AA23" s="2">
        <v>0.57799999999999996</v>
      </c>
      <c r="AB23" s="2" t="s">
        <v>183</v>
      </c>
      <c r="AC23" s="2">
        <v>10</v>
      </c>
      <c r="AD23" s="2">
        <v>15</v>
      </c>
      <c r="AE23" s="2">
        <v>20</v>
      </c>
      <c r="AF23" s="2">
        <v>20</v>
      </c>
      <c r="AG23" s="2" t="s">
        <v>181</v>
      </c>
      <c r="AH23" s="2" t="s">
        <v>184</v>
      </c>
      <c r="CE23" s="2" t="s">
        <v>313</v>
      </c>
    </row>
    <row r="24" spans="1:83" s="2" customFormat="1" x14ac:dyDescent="0.25">
      <c r="A24" s="2" t="s">
        <v>176</v>
      </c>
      <c r="B24" s="2" t="s">
        <v>177</v>
      </c>
      <c r="C24" s="2" t="s">
        <v>177</v>
      </c>
      <c r="D24" s="2" t="s">
        <v>348</v>
      </c>
      <c r="E24" s="2" t="s">
        <v>249</v>
      </c>
      <c r="F24" s="2" t="s">
        <v>206</v>
      </c>
      <c r="J24" s="3" t="s">
        <v>294</v>
      </c>
      <c r="K24" s="2" t="s">
        <v>186</v>
      </c>
      <c r="M24" s="2">
        <v>24</v>
      </c>
      <c r="N24" s="2" t="s">
        <v>179</v>
      </c>
      <c r="O24" s="2" t="s">
        <v>180</v>
      </c>
      <c r="P24" s="2">
        <f t="shared" si="1"/>
        <v>767.72727272727275</v>
      </c>
      <c r="Q24" s="2">
        <v>0</v>
      </c>
      <c r="R24" s="2" t="s">
        <v>183</v>
      </c>
      <c r="S24" s="2" t="s">
        <v>181</v>
      </c>
      <c r="W24" s="2" t="s">
        <v>325</v>
      </c>
      <c r="AA24" s="2">
        <v>0.57799999999999996</v>
      </c>
      <c r="AB24" s="2" t="s">
        <v>183</v>
      </c>
      <c r="AC24" s="2">
        <v>10</v>
      </c>
      <c r="AD24" s="2">
        <v>15</v>
      </c>
      <c r="AE24" s="2">
        <v>20</v>
      </c>
      <c r="AF24" s="2">
        <v>20</v>
      </c>
      <c r="AG24" s="2" t="s">
        <v>181</v>
      </c>
      <c r="AH24" s="2" t="s">
        <v>184</v>
      </c>
      <c r="CE24" s="2" t="s">
        <v>314</v>
      </c>
    </row>
    <row r="25" spans="1:83" s="2" customFormat="1" x14ac:dyDescent="0.25">
      <c r="A25" s="2" t="s">
        <v>176</v>
      </c>
      <c r="B25" s="2" t="s">
        <v>177</v>
      </c>
      <c r="C25" s="2" t="s">
        <v>177</v>
      </c>
      <c r="D25" s="2" t="s">
        <v>349</v>
      </c>
      <c r="E25" s="2" t="s">
        <v>259</v>
      </c>
      <c r="F25" s="2" t="s">
        <v>207</v>
      </c>
      <c r="J25" s="3" t="s">
        <v>295</v>
      </c>
      <c r="K25" s="2" t="s">
        <v>186</v>
      </c>
      <c r="M25" s="2">
        <v>24</v>
      </c>
      <c r="N25" s="2" t="s">
        <v>179</v>
      </c>
      <c r="O25" s="2" t="s">
        <v>180</v>
      </c>
      <c r="P25" s="2">
        <f t="shared" si="1"/>
        <v>767.72727272727275</v>
      </c>
      <c r="Q25" s="2">
        <v>0</v>
      </c>
      <c r="R25" s="2" t="s">
        <v>183</v>
      </c>
      <c r="S25" s="2" t="s">
        <v>181</v>
      </c>
      <c r="W25" s="2" t="s">
        <v>325</v>
      </c>
      <c r="AA25" s="2">
        <v>0.57799999999999996</v>
      </c>
      <c r="AB25" s="2" t="s">
        <v>183</v>
      </c>
      <c r="AC25" s="2">
        <v>10</v>
      </c>
      <c r="AD25" s="2">
        <v>15</v>
      </c>
      <c r="AE25" s="2">
        <v>20</v>
      </c>
      <c r="AF25" s="2">
        <v>20</v>
      </c>
      <c r="AG25" s="2" t="s">
        <v>181</v>
      </c>
      <c r="AH25" s="2" t="s">
        <v>184</v>
      </c>
      <c r="CE25" s="2" t="s">
        <v>315</v>
      </c>
    </row>
    <row r="26" spans="1:83" s="2" customFormat="1" x14ac:dyDescent="0.25">
      <c r="A26" s="2" t="s">
        <v>176</v>
      </c>
      <c r="B26" s="2" t="s">
        <v>177</v>
      </c>
      <c r="C26" s="2" t="s">
        <v>177</v>
      </c>
      <c r="D26" s="2" t="s">
        <v>269</v>
      </c>
      <c r="E26" s="2" t="s">
        <v>185</v>
      </c>
      <c r="F26" s="6" t="s">
        <v>185</v>
      </c>
      <c r="J26" s="3" t="s">
        <v>272</v>
      </c>
      <c r="K26" s="2" t="s">
        <v>186</v>
      </c>
      <c r="M26" s="2">
        <v>24</v>
      </c>
      <c r="N26" s="2" t="s">
        <v>179</v>
      </c>
      <c r="O26" s="2" t="s">
        <v>180</v>
      </c>
      <c r="P26" s="2">
        <f>678.95/1.21</f>
        <v>561.11570247933889</v>
      </c>
      <c r="Q26" s="2">
        <v>0</v>
      </c>
      <c r="R26" s="2" t="s">
        <v>183</v>
      </c>
      <c r="S26" s="2" t="s">
        <v>181</v>
      </c>
      <c r="W26" s="2" t="s">
        <v>212</v>
      </c>
      <c r="AA26" s="2">
        <v>0.122</v>
      </c>
      <c r="AB26" s="2" t="s">
        <v>183</v>
      </c>
      <c r="AC26" s="2">
        <v>10</v>
      </c>
      <c r="AD26" s="2">
        <v>15</v>
      </c>
      <c r="AE26" s="2">
        <v>20</v>
      </c>
      <c r="AF26" s="2">
        <v>20</v>
      </c>
      <c r="AG26" s="2" t="s">
        <v>181</v>
      </c>
      <c r="AH26" s="2" t="s">
        <v>184</v>
      </c>
    </row>
    <row r="27" spans="1:83" s="2" customFormat="1" x14ac:dyDescent="0.25">
      <c r="A27" s="2" t="s">
        <v>176</v>
      </c>
      <c r="B27" s="2" t="s">
        <v>177</v>
      </c>
      <c r="C27" s="2" t="s">
        <v>177</v>
      </c>
      <c r="D27" s="2" t="s">
        <v>270</v>
      </c>
      <c r="E27" s="2" t="s">
        <v>211</v>
      </c>
      <c r="F27" s="6" t="s">
        <v>211</v>
      </c>
      <c r="J27" s="3" t="s">
        <v>296</v>
      </c>
      <c r="K27" s="2" t="s">
        <v>186</v>
      </c>
      <c r="M27" s="2">
        <v>24</v>
      </c>
      <c r="N27" s="2" t="s">
        <v>179</v>
      </c>
      <c r="O27" s="2" t="s">
        <v>180</v>
      </c>
      <c r="P27" s="2">
        <f>678.95/1.21</f>
        <v>561.11570247933889</v>
      </c>
      <c r="Q27" s="2">
        <v>0</v>
      </c>
      <c r="R27" s="2" t="s">
        <v>183</v>
      </c>
      <c r="S27" s="2" t="s">
        <v>181</v>
      </c>
      <c r="W27" s="2" t="s">
        <v>213</v>
      </c>
      <c r="AA27" s="2">
        <v>0.14199999999999999</v>
      </c>
      <c r="AB27" s="2" t="s">
        <v>183</v>
      </c>
      <c r="AC27" s="2">
        <v>10</v>
      </c>
      <c r="AD27" s="2">
        <v>15</v>
      </c>
      <c r="AE27" s="2">
        <v>20</v>
      </c>
      <c r="AF27" s="2">
        <v>20</v>
      </c>
      <c r="AG27" s="2" t="s">
        <v>181</v>
      </c>
      <c r="AH27" s="2" t="s">
        <v>184</v>
      </c>
    </row>
    <row r="28" spans="1:83" s="2" customFormat="1" x14ac:dyDescent="0.25">
      <c r="A28" s="2" t="s">
        <v>176</v>
      </c>
      <c r="B28" s="2" t="s">
        <v>177</v>
      </c>
      <c r="C28" s="2" t="s">
        <v>177</v>
      </c>
      <c r="D28" s="2" t="s">
        <v>350</v>
      </c>
      <c r="E28" s="2" t="s">
        <v>240</v>
      </c>
      <c r="F28" s="2" t="s">
        <v>214</v>
      </c>
      <c r="J28" s="3" t="s">
        <v>297</v>
      </c>
      <c r="K28" s="2" t="s">
        <v>186</v>
      </c>
      <c r="M28" s="2">
        <v>24</v>
      </c>
      <c r="N28" s="2" t="s">
        <v>179</v>
      </c>
      <c r="O28" s="2" t="s">
        <v>180</v>
      </c>
      <c r="P28" s="2">
        <v>767.72727272727275</v>
      </c>
      <c r="Q28" s="2">
        <v>0</v>
      </c>
      <c r="R28" s="2" t="s">
        <v>183</v>
      </c>
      <c r="S28" s="2" t="s">
        <v>181</v>
      </c>
      <c r="W28" s="2" t="s">
        <v>326</v>
      </c>
      <c r="AA28" s="2">
        <v>0.55900000000000005</v>
      </c>
      <c r="AB28" s="2" t="s">
        <v>183</v>
      </c>
      <c r="AC28" s="2">
        <v>10</v>
      </c>
      <c r="AD28" s="2">
        <v>15</v>
      </c>
      <c r="AE28" s="2">
        <v>20</v>
      </c>
      <c r="AF28" s="2">
        <v>20</v>
      </c>
      <c r="AG28" s="2" t="s">
        <v>181</v>
      </c>
      <c r="AH28" s="2" t="s">
        <v>184</v>
      </c>
      <c r="CE28" s="2" t="s">
        <v>313</v>
      </c>
    </row>
    <row r="29" spans="1:83" s="2" customFormat="1" x14ac:dyDescent="0.25">
      <c r="A29" s="2" t="s">
        <v>176</v>
      </c>
      <c r="B29" s="2" t="s">
        <v>177</v>
      </c>
      <c r="C29" s="2" t="s">
        <v>177</v>
      </c>
      <c r="D29" s="2" t="s">
        <v>351</v>
      </c>
      <c r="E29" s="2" t="s">
        <v>250</v>
      </c>
      <c r="F29" s="2" t="s">
        <v>215</v>
      </c>
      <c r="J29" s="3" t="s">
        <v>298</v>
      </c>
      <c r="K29" s="2" t="s">
        <v>186</v>
      </c>
      <c r="M29" s="2">
        <v>24</v>
      </c>
      <c r="N29" s="2" t="s">
        <v>179</v>
      </c>
      <c r="O29" s="2" t="s">
        <v>180</v>
      </c>
      <c r="P29" s="2">
        <v>767.72727272727275</v>
      </c>
      <c r="Q29" s="2">
        <v>0</v>
      </c>
      <c r="R29" s="2" t="s">
        <v>183</v>
      </c>
      <c r="S29" s="2" t="s">
        <v>181</v>
      </c>
      <c r="W29" s="2" t="s">
        <v>326</v>
      </c>
      <c r="AA29" s="2">
        <v>0.55900000000000005</v>
      </c>
      <c r="AB29" s="2" t="s">
        <v>183</v>
      </c>
      <c r="AC29" s="2">
        <v>10</v>
      </c>
      <c r="AD29" s="2">
        <v>15</v>
      </c>
      <c r="AE29" s="2">
        <v>20</v>
      </c>
      <c r="AF29" s="2">
        <v>20</v>
      </c>
      <c r="AG29" s="2" t="s">
        <v>181</v>
      </c>
      <c r="AH29" s="2" t="s">
        <v>184</v>
      </c>
      <c r="CE29" s="2" t="s">
        <v>314</v>
      </c>
    </row>
    <row r="30" spans="1:83" s="2" customFormat="1" x14ac:dyDescent="0.25">
      <c r="A30" s="2" t="s">
        <v>176</v>
      </c>
      <c r="B30" s="2" t="s">
        <v>177</v>
      </c>
      <c r="C30" s="2" t="s">
        <v>177</v>
      </c>
      <c r="D30" s="2" t="s">
        <v>352</v>
      </c>
      <c r="E30" s="2" t="s">
        <v>260</v>
      </c>
      <c r="F30" s="2" t="s">
        <v>216</v>
      </c>
      <c r="J30" s="3" t="s">
        <v>299</v>
      </c>
      <c r="K30" s="2" t="s">
        <v>186</v>
      </c>
      <c r="M30" s="2">
        <v>24</v>
      </c>
      <c r="N30" s="2" t="s">
        <v>179</v>
      </c>
      <c r="O30" s="2" t="s">
        <v>180</v>
      </c>
      <c r="P30" s="2">
        <v>767.72727272727275</v>
      </c>
      <c r="Q30" s="2">
        <v>0</v>
      </c>
      <c r="R30" s="2" t="s">
        <v>183</v>
      </c>
      <c r="S30" s="2" t="s">
        <v>181</v>
      </c>
      <c r="W30" s="2" t="s">
        <v>326</v>
      </c>
      <c r="AA30" s="2">
        <v>0.55900000000000005</v>
      </c>
      <c r="AB30" s="2" t="s">
        <v>183</v>
      </c>
      <c r="AC30" s="2">
        <v>10</v>
      </c>
      <c r="AD30" s="2">
        <v>15</v>
      </c>
      <c r="AE30" s="2">
        <v>20</v>
      </c>
      <c r="AF30" s="2">
        <v>20</v>
      </c>
      <c r="AG30" s="2" t="s">
        <v>181</v>
      </c>
      <c r="AH30" s="2" t="s">
        <v>184</v>
      </c>
      <c r="CE30" s="2" t="s">
        <v>315</v>
      </c>
    </row>
    <row r="31" spans="1:83" s="2" customFormat="1" x14ac:dyDescent="0.25">
      <c r="A31" s="2" t="s">
        <v>176</v>
      </c>
      <c r="B31" s="2" t="s">
        <v>177</v>
      </c>
      <c r="C31" s="2" t="s">
        <v>177</v>
      </c>
      <c r="D31" s="2" t="s">
        <v>353</v>
      </c>
      <c r="E31" s="2" t="s">
        <v>241</v>
      </c>
      <c r="F31" s="2" t="s">
        <v>217</v>
      </c>
      <c r="J31" s="3" t="s">
        <v>300</v>
      </c>
      <c r="K31" s="2" t="s">
        <v>186</v>
      </c>
      <c r="M31" s="2">
        <v>24</v>
      </c>
      <c r="N31" s="2" t="s">
        <v>179</v>
      </c>
      <c r="O31" s="2" t="s">
        <v>180</v>
      </c>
      <c r="P31" s="2">
        <f>928.95/1.21</f>
        <v>767.72727272727275</v>
      </c>
      <c r="Q31" s="2">
        <v>0</v>
      </c>
      <c r="R31" s="2" t="s">
        <v>183</v>
      </c>
      <c r="S31" s="2" t="s">
        <v>181</v>
      </c>
      <c r="W31" s="2" t="s">
        <v>327</v>
      </c>
      <c r="AA31" s="2">
        <v>0.55900000000000005</v>
      </c>
      <c r="AB31" s="2" t="s">
        <v>183</v>
      </c>
      <c r="AC31" s="2">
        <v>10</v>
      </c>
      <c r="AD31" s="2">
        <v>15</v>
      </c>
      <c r="AE31" s="2">
        <v>20</v>
      </c>
      <c r="AF31" s="2">
        <v>20</v>
      </c>
      <c r="AG31" s="2" t="s">
        <v>181</v>
      </c>
      <c r="AH31" s="2" t="s">
        <v>184</v>
      </c>
      <c r="CE31" s="2" t="s">
        <v>313</v>
      </c>
    </row>
    <row r="32" spans="1:83" s="2" customFormat="1" x14ac:dyDescent="0.25">
      <c r="A32" s="2" t="s">
        <v>176</v>
      </c>
      <c r="B32" s="2" t="s">
        <v>177</v>
      </c>
      <c r="C32" s="2" t="s">
        <v>177</v>
      </c>
      <c r="D32" s="2" t="s">
        <v>354</v>
      </c>
      <c r="E32" s="2" t="s">
        <v>251</v>
      </c>
      <c r="F32" s="2" t="s">
        <v>218</v>
      </c>
      <c r="J32" s="3" t="s">
        <v>301</v>
      </c>
      <c r="K32" s="2" t="s">
        <v>186</v>
      </c>
      <c r="M32" s="2">
        <v>24</v>
      </c>
      <c r="N32" s="2" t="s">
        <v>179</v>
      </c>
      <c r="O32" s="2" t="s">
        <v>180</v>
      </c>
      <c r="P32" s="2">
        <f t="shared" ref="P32:P42" si="2">928.95/1.21</f>
        <v>767.72727272727275</v>
      </c>
      <c r="Q32" s="2">
        <v>0</v>
      </c>
      <c r="R32" s="2" t="s">
        <v>183</v>
      </c>
      <c r="S32" s="2" t="s">
        <v>181</v>
      </c>
      <c r="W32" s="2" t="s">
        <v>327</v>
      </c>
      <c r="AA32" s="2">
        <v>0.55900000000000005</v>
      </c>
      <c r="AB32" s="2" t="s">
        <v>183</v>
      </c>
      <c r="AC32" s="2">
        <v>10</v>
      </c>
      <c r="AD32" s="2">
        <v>15</v>
      </c>
      <c r="AE32" s="2">
        <v>20</v>
      </c>
      <c r="AF32" s="2">
        <v>20</v>
      </c>
      <c r="AG32" s="2" t="s">
        <v>181</v>
      </c>
      <c r="AH32" s="2" t="s">
        <v>184</v>
      </c>
      <c r="CE32" s="2" t="s">
        <v>314</v>
      </c>
    </row>
    <row r="33" spans="1:83" s="2" customFormat="1" x14ac:dyDescent="0.25">
      <c r="A33" s="2" t="s">
        <v>176</v>
      </c>
      <c r="B33" s="2" t="s">
        <v>177</v>
      </c>
      <c r="C33" s="2" t="s">
        <v>177</v>
      </c>
      <c r="D33" s="2" t="s">
        <v>355</v>
      </c>
      <c r="E33" s="2" t="s">
        <v>261</v>
      </c>
      <c r="F33" s="2" t="s">
        <v>219</v>
      </c>
      <c r="J33" s="3" t="s">
        <v>302</v>
      </c>
      <c r="K33" s="2" t="s">
        <v>186</v>
      </c>
      <c r="M33" s="2">
        <v>24</v>
      </c>
      <c r="N33" s="2" t="s">
        <v>179</v>
      </c>
      <c r="O33" s="2" t="s">
        <v>180</v>
      </c>
      <c r="P33" s="2">
        <f t="shared" si="2"/>
        <v>767.72727272727275</v>
      </c>
      <c r="Q33" s="2">
        <v>0</v>
      </c>
      <c r="R33" s="2" t="s">
        <v>183</v>
      </c>
      <c r="S33" s="2" t="s">
        <v>181</v>
      </c>
      <c r="W33" s="2" t="s">
        <v>327</v>
      </c>
      <c r="AA33" s="2">
        <v>0.55900000000000005</v>
      </c>
      <c r="AB33" s="2" t="s">
        <v>183</v>
      </c>
      <c r="AC33" s="2">
        <v>10</v>
      </c>
      <c r="AD33" s="2">
        <v>15</v>
      </c>
      <c r="AE33" s="2">
        <v>20</v>
      </c>
      <c r="AF33" s="2">
        <v>20</v>
      </c>
      <c r="AG33" s="2" t="s">
        <v>181</v>
      </c>
      <c r="AH33" s="2" t="s">
        <v>184</v>
      </c>
      <c r="CE33" s="2" t="s">
        <v>315</v>
      </c>
    </row>
    <row r="34" spans="1:83" s="2" customFormat="1" x14ac:dyDescent="0.25">
      <c r="A34" s="2" t="s">
        <v>176</v>
      </c>
      <c r="B34" s="2" t="s">
        <v>177</v>
      </c>
      <c r="C34" s="2" t="s">
        <v>177</v>
      </c>
      <c r="D34" s="2" t="s">
        <v>356</v>
      </c>
      <c r="E34" s="2" t="s">
        <v>242</v>
      </c>
      <c r="F34" s="2" t="s">
        <v>220</v>
      </c>
      <c r="J34" s="3" t="s">
        <v>303</v>
      </c>
      <c r="K34" s="2" t="s">
        <v>186</v>
      </c>
      <c r="M34" s="2">
        <v>24</v>
      </c>
      <c r="N34" s="2" t="s">
        <v>179</v>
      </c>
      <c r="O34" s="2" t="s">
        <v>180</v>
      </c>
      <c r="P34" s="2">
        <f t="shared" si="2"/>
        <v>767.72727272727275</v>
      </c>
      <c r="Q34" s="2">
        <v>0</v>
      </c>
      <c r="R34" s="2" t="s">
        <v>183</v>
      </c>
      <c r="S34" s="2" t="s">
        <v>181</v>
      </c>
      <c r="W34" s="2" t="s">
        <v>327</v>
      </c>
      <c r="AA34" s="2">
        <v>0.55900000000000005</v>
      </c>
      <c r="AB34" s="2" t="s">
        <v>183</v>
      </c>
      <c r="AC34" s="2">
        <v>10</v>
      </c>
      <c r="AD34" s="2">
        <v>15</v>
      </c>
      <c r="AE34" s="2">
        <v>20</v>
      </c>
      <c r="AF34" s="2">
        <v>20</v>
      </c>
      <c r="AG34" s="2" t="s">
        <v>181</v>
      </c>
      <c r="AH34" s="2" t="s">
        <v>184</v>
      </c>
      <c r="CE34" s="2" t="s">
        <v>313</v>
      </c>
    </row>
    <row r="35" spans="1:83" s="2" customFormat="1" x14ac:dyDescent="0.25">
      <c r="A35" s="2" t="s">
        <v>176</v>
      </c>
      <c r="B35" s="2" t="s">
        <v>177</v>
      </c>
      <c r="C35" s="2" t="s">
        <v>177</v>
      </c>
      <c r="D35" s="2" t="s">
        <v>357</v>
      </c>
      <c r="E35" s="2" t="s">
        <v>252</v>
      </c>
      <c r="F35" s="2" t="s">
        <v>221</v>
      </c>
      <c r="J35" s="3" t="s">
        <v>304</v>
      </c>
      <c r="K35" s="2" t="s">
        <v>186</v>
      </c>
      <c r="M35" s="2">
        <v>24</v>
      </c>
      <c r="N35" s="2" t="s">
        <v>179</v>
      </c>
      <c r="O35" s="2" t="s">
        <v>180</v>
      </c>
      <c r="P35" s="2">
        <f t="shared" si="2"/>
        <v>767.72727272727275</v>
      </c>
      <c r="Q35" s="2">
        <v>0</v>
      </c>
      <c r="R35" s="2" t="s">
        <v>183</v>
      </c>
      <c r="S35" s="2" t="s">
        <v>181</v>
      </c>
      <c r="W35" s="2" t="s">
        <v>327</v>
      </c>
      <c r="AA35" s="2">
        <v>0.55900000000000005</v>
      </c>
      <c r="AB35" s="2" t="s">
        <v>183</v>
      </c>
      <c r="AC35" s="2">
        <v>10</v>
      </c>
      <c r="AD35" s="2">
        <v>15</v>
      </c>
      <c r="AE35" s="2">
        <v>20</v>
      </c>
      <c r="AF35" s="2">
        <v>20</v>
      </c>
      <c r="AG35" s="2" t="s">
        <v>181</v>
      </c>
      <c r="AH35" s="2" t="s">
        <v>184</v>
      </c>
      <c r="CE35" s="2" t="s">
        <v>314</v>
      </c>
    </row>
    <row r="36" spans="1:83" s="2" customFormat="1" x14ac:dyDescent="0.25">
      <c r="A36" s="2" t="s">
        <v>176</v>
      </c>
      <c r="B36" s="2" t="s">
        <v>177</v>
      </c>
      <c r="C36" s="2" t="s">
        <v>177</v>
      </c>
      <c r="D36" s="2" t="s">
        <v>358</v>
      </c>
      <c r="E36" s="2" t="s">
        <v>262</v>
      </c>
      <c r="F36" s="2" t="s">
        <v>222</v>
      </c>
      <c r="J36" s="3" t="s">
        <v>305</v>
      </c>
      <c r="K36" s="2" t="s">
        <v>186</v>
      </c>
      <c r="M36" s="2">
        <v>24</v>
      </c>
      <c r="N36" s="2" t="s">
        <v>179</v>
      </c>
      <c r="O36" s="2" t="s">
        <v>180</v>
      </c>
      <c r="P36" s="2">
        <f t="shared" si="2"/>
        <v>767.72727272727275</v>
      </c>
      <c r="Q36" s="2">
        <v>0</v>
      </c>
      <c r="R36" s="2" t="s">
        <v>183</v>
      </c>
      <c r="S36" s="2" t="s">
        <v>181</v>
      </c>
      <c r="W36" s="2" t="s">
        <v>327</v>
      </c>
      <c r="AA36" s="2">
        <v>0.55900000000000005</v>
      </c>
      <c r="AB36" s="2" t="s">
        <v>183</v>
      </c>
      <c r="AC36" s="2">
        <v>10</v>
      </c>
      <c r="AD36" s="2">
        <v>15</v>
      </c>
      <c r="AE36" s="2">
        <v>20</v>
      </c>
      <c r="AF36" s="2">
        <v>20</v>
      </c>
      <c r="AG36" s="2" t="s">
        <v>181</v>
      </c>
      <c r="AH36" s="2" t="s">
        <v>184</v>
      </c>
      <c r="CE36" s="2" t="s">
        <v>315</v>
      </c>
    </row>
    <row r="37" spans="1:83" s="2" customFormat="1" x14ac:dyDescent="0.25">
      <c r="A37" s="2" t="s">
        <v>176</v>
      </c>
      <c r="B37" s="2" t="s">
        <v>177</v>
      </c>
      <c r="C37" s="2" t="s">
        <v>177</v>
      </c>
      <c r="D37" s="2" t="s">
        <v>359</v>
      </c>
      <c r="E37" s="2" t="s">
        <v>243</v>
      </c>
      <c r="F37" s="2" t="s">
        <v>223</v>
      </c>
      <c r="J37" s="3" t="s">
        <v>306</v>
      </c>
      <c r="K37" s="2" t="s">
        <v>186</v>
      </c>
      <c r="M37" s="2">
        <v>24</v>
      </c>
      <c r="N37" s="2" t="s">
        <v>179</v>
      </c>
      <c r="O37" s="2" t="s">
        <v>180</v>
      </c>
      <c r="P37" s="2">
        <f t="shared" si="2"/>
        <v>767.72727272727275</v>
      </c>
      <c r="Q37" s="2">
        <v>0</v>
      </c>
      <c r="R37" s="2" t="s">
        <v>183</v>
      </c>
      <c r="S37" s="2" t="s">
        <v>181</v>
      </c>
      <c r="W37" s="2" t="s">
        <v>328</v>
      </c>
      <c r="AA37" s="2">
        <v>0.57799999999999996</v>
      </c>
      <c r="AB37" s="2" t="s">
        <v>183</v>
      </c>
      <c r="AC37" s="2">
        <v>10</v>
      </c>
      <c r="AD37" s="2">
        <v>15</v>
      </c>
      <c r="AE37" s="2">
        <v>20</v>
      </c>
      <c r="AF37" s="2">
        <v>20</v>
      </c>
      <c r="AG37" s="2" t="s">
        <v>181</v>
      </c>
      <c r="AH37" s="2" t="s">
        <v>184</v>
      </c>
      <c r="CE37" s="2" t="s">
        <v>313</v>
      </c>
    </row>
    <row r="38" spans="1:83" s="2" customFormat="1" x14ac:dyDescent="0.25">
      <c r="A38" s="2" t="s">
        <v>176</v>
      </c>
      <c r="B38" s="2" t="s">
        <v>177</v>
      </c>
      <c r="C38" s="2" t="s">
        <v>177</v>
      </c>
      <c r="D38" s="2" t="s">
        <v>360</v>
      </c>
      <c r="E38" s="2" t="s">
        <v>253</v>
      </c>
      <c r="F38" s="2" t="s">
        <v>224</v>
      </c>
      <c r="J38" s="3" t="s">
        <v>307</v>
      </c>
      <c r="K38" s="2" t="s">
        <v>186</v>
      </c>
      <c r="M38" s="2">
        <v>24</v>
      </c>
      <c r="N38" s="2" t="s">
        <v>179</v>
      </c>
      <c r="O38" s="2" t="s">
        <v>180</v>
      </c>
      <c r="P38" s="2">
        <f t="shared" si="2"/>
        <v>767.72727272727275</v>
      </c>
      <c r="Q38" s="2">
        <v>0</v>
      </c>
      <c r="R38" s="2" t="s">
        <v>183</v>
      </c>
      <c r="S38" s="2" t="s">
        <v>181</v>
      </c>
      <c r="W38" s="2" t="s">
        <v>328</v>
      </c>
      <c r="AA38" s="2">
        <v>0.57799999999999996</v>
      </c>
      <c r="AB38" s="2" t="s">
        <v>183</v>
      </c>
      <c r="AC38" s="2">
        <v>10</v>
      </c>
      <c r="AD38" s="2">
        <v>15</v>
      </c>
      <c r="AE38" s="2">
        <v>20</v>
      </c>
      <c r="AF38" s="2">
        <v>20</v>
      </c>
      <c r="AG38" s="2" t="s">
        <v>181</v>
      </c>
      <c r="AH38" s="2" t="s">
        <v>184</v>
      </c>
      <c r="CE38" s="2" t="s">
        <v>314</v>
      </c>
    </row>
    <row r="39" spans="1:83" s="2" customFormat="1" x14ac:dyDescent="0.25">
      <c r="A39" s="2" t="s">
        <v>176</v>
      </c>
      <c r="B39" s="2" t="s">
        <v>177</v>
      </c>
      <c r="C39" s="2" t="s">
        <v>177</v>
      </c>
      <c r="D39" s="2" t="s">
        <v>361</v>
      </c>
      <c r="E39" s="2" t="s">
        <v>263</v>
      </c>
      <c r="F39" s="2" t="s">
        <v>225</v>
      </c>
      <c r="J39" s="3" t="s">
        <v>308</v>
      </c>
      <c r="K39" s="2" t="s">
        <v>186</v>
      </c>
      <c r="M39" s="2">
        <v>24</v>
      </c>
      <c r="N39" s="2" t="s">
        <v>179</v>
      </c>
      <c r="O39" s="2" t="s">
        <v>180</v>
      </c>
      <c r="P39" s="2">
        <f t="shared" si="2"/>
        <v>767.72727272727275</v>
      </c>
      <c r="Q39" s="2">
        <v>0</v>
      </c>
      <c r="R39" s="2" t="s">
        <v>183</v>
      </c>
      <c r="S39" s="2" t="s">
        <v>181</v>
      </c>
      <c r="W39" s="2" t="s">
        <v>328</v>
      </c>
      <c r="AA39" s="2">
        <v>0.57799999999999996</v>
      </c>
      <c r="AB39" s="2" t="s">
        <v>183</v>
      </c>
      <c r="AC39" s="2">
        <v>10</v>
      </c>
      <c r="AD39" s="2">
        <v>15</v>
      </c>
      <c r="AE39" s="2">
        <v>20</v>
      </c>
      <c r="AF39" s="2">
        <v>20</v>
      </c>
      <c r="AG39" s="2" t="s">
        <v>181</v>
      </c>
      <c r="AH39" s="2" t="s">
        <v>184</v>
      </c>
      <c r="CE39" s="2" t="s">
        <v>315</v>
      </c>
    </row>
    <row r="40" spans="1:83" s="2" customFormat="1" x14ac:dyDescent="0.25">
      <c r="A40" s="2" t="s">
        <v>176</v>
      </c>
      <c r="B40" s="2" t="s">
        <v>177</v>
      </c>
      <c r="C40" s="2" t="s">
        <v>177</v>
      </c>
      <c r="D40" s="2" t="s">
        <v>362</v>
      </c>
      <c r="E40" s="2" t="s">
        <v>244</v>
      </c>
      <c r="F40" s="2" t="s">
        <v>226</v>
      </c>
      <c r="J40" s="3" t="s">
        <v>309</v>
      </c>
      <c r="K40" s="2" t="s">
        <v>186</v>
      </c>
      <c r="M40" s="2">
        <v>24</v>
      </c>
      <c r="N40" s="2" t="s">
        <v>179</v>
      </c>
      <c r="O40" s="2" t="s">
        <v>180</v>
      </c>
      <c r="P40" s="2">
        <f t="shared" si="2"/>
        <v>767.72727272727275</v>
      </c>
      <c r="Q40" s="2">
        <v>0</v>
      </c>
      <c r="R40" s="2" t="s">
        <v>183</v>
      </c>
      <c r="S40" s="2" t="s">
        <v>181</v>
      </c>
      <c r="W40" s="2" t="s">
        <v>328</v>
      </c>
      <c r="AA40" s="2">
        <v>0.57799999999999996</v>
      </c>
      <c r="AB40" s="2" t="s">
        <v>183</v>
      </c>
      <c r="AC40" s="2">
        <v>10</v>
      </c>
      <c r="AD40" s="2">
        <v>15</v>
      </c>
      <c r="AE40" s="2">
        <v>20</v>
      </c>
      <c r="AF40" s="2">
        <v>20</v>
      </c>
      <c r="AG40" s="2" t="s">
        <v>181</v>
      </c>
      <c r="AH40" s="2" t="s">
        <v>184</v>
      </c>
      <c r="CE40" s="2" t="s">
        <v>313</v>
      </c>
    </row>
    <row r="41" spans="1:83" s="2" customFormat="1" x14ac:dyDescent="0.25">
      <c r="A41" s="2" t="s">
        <v>176</v>
      </c>
      <c r="B41" s="2" t="s">
        <v>177</v>
      </c>
      <c r="C41" s="2" t="s">
        <v>177</v>
      </c>
      <c r="D41" s="2" t="s">
        <v>363</v>
      </c>
      <c r="E41" s="2" t="s">
        <v>254</v>
      </c>
      <c r="F41" s="2" t="s">
        <v>227</v>
      </c>
      <c r="J41" s="3" t="s">
        <v>310</v>
      </c>
      <c r="K41" s="2" t="s">
        <v>186</v>
      </c>
      <c r="M41" s="2">
        <v>24</v>
      </c>
      <c r="N41" s="2" t="s">
        <v>179</v>
      </c>
      <c r="O41" s="2" t="s">
        <v>180</v>
      </c>
      <c r="P41" s="2">
        <f t="shared" si="2"/>
        <v>767.72727272727275</v>
      </c>
      <c r="Q41" s="2">
        <v>0</v>
      </c>
      <c r="R41" s="2" t="s">
        <v>183</v>
      </c>
      <c r="S41" s="2" t="s">
        <v>181</v>
      </c>
      <c r="W41" s="2" t="s">
        <v>328</v>
      </c>
      <c r="AA41" s="2">
        <v>0.57799999999999996</v>
      </c>
      <c r="AB41" s="2" t="s">
        <v>183</v>
      </c>
      <c r="AC41" s="2">
        <v>10</v>
      </c>
      <c r="AD41" s="2">
        <v>15</v>
      </c>
      <c r="AE41" s="2">
        <v>20</v>
      </c>
      <c r="AF41" s="2">
        <v>20</v>
      </c>
      <c r="AG41" s="2" t="s">
        <v>181</v>
      </c>
      <c r="AH41" s="2" t="s">
        <v>184</v>
      </c>
      <c r="CE41" s="2" t="s">
        <v>314</v>
      </c>
    </row>
    <row r="42" spans="1:83" s="2" customFormat="1" x14ac:dyDescent="0.25">
      <c r="A42" s="2" t="s">
        <v>176</v>
      </c>
      <c r="B42" s="2" t="s">
        <v>177</v>
      </c>
      <c r="C42" s="2" t="s">
        <v>177</v>
      </c>
      <c r="D42" s="2" t="s">
        <v>364</v>
      </c>
      <c r="E42" s="2" t="s">
        <v>264</v>
      </c>
      <c r="F42" s="2" t="s">
        <v>228</v>
      </c>
      <c r="J42" s="3" t="s">
        <v>311</v>
      </c>
      <c r="K42" s="2" t="s">
        <v>186</v>
      </c>
      <c r="M42" s="2">
        <v>24</v>
      </c>
      <c r="N42" s="2" t="s">
        <v>179</v>
      </c>
      <c r="O42" s="2" t="s">
        <v>180</v>
      </c>
      <c r="P42" s="2">
        <f t="shared" si="2"/>
        <v>767.72727272727275</v>
      </c>
      <c r="Q42" s="2">
        <v>0</v>
      </c>
      <c r="R42" s="2" t="s">
        <v>183</v>
      </c>
      <c r="S42" s="2" t="s">
        <v>181</v>
      </c>
      <c r="W42" s="2" t="s">
        <v>328</v>
      </c>
      <c r="AA42" s="2">
        <v>0.57799999999999996</v>
      </c>
      <c r="AB42" s="2" t="s">
        <v>183</v>
      </c>
      <c r="AC42" s="2">
        <v>10</v>
      </c>
      <c r="AD42" s="2">
        <v>15</v>
      </c>
      <c r="AE42" s="2">
        <v>20</v>
      </c>
      <c r="AF42" s="2">
        <v>20</v>
      </c>
      <c r="AG42" s="2" t="s">
        <v>181</v>
      </c>
      <c r="AH42" s="2" t="s">
        <v>184</v>
      </c>
      <c r="CE42" s="2" t="s">
        <v>315</v>
      </c>
    </row>
    <row r="43" spans="1:83" x14ac:dyDescent="0.25">
      <c r="A43" s="2" t="s">
        <v>176</v>
      </c>
      <c r="B43" s="2" t="s">
        <v>177</v>
      </c>
      <c r="C43" s="2" t="s">
        <v>177</v>
      </c>
      <c r="D43" s="2" t="s">
        <v>319</v>
      </c>
      <c r="E43" t="s">
        <v>316</v>
      </c>
      <c r="J43" s="1" t="s">
        <v>317</v>
      </c>
      <c r="K43" s="2" t="s">
        <v>186</v>
      </c>
      <c r="M43" s="2">
        <v>24</v>
      </c>
      <c r="N43" s="2" t="s">
        <v>179</v>
      </c>
      <c r="O43" s="2" t="s">
        <v>180</v>
      </c>
      <c r="P43" s="2">
        <f>678.95/1.21</f>
        <v>561.11570247933889</v>
      </c>
      <c r="Q43" s="2">
        <v>0</v>
      </c>
      <c r="R43" s="2" t="s">
        <v>183</v>
      </c>
      <c r="S43" s="2" t="s">
        <v>181</v>
      </c>
      <c r="W43" s="2" t="s">
        <v>318</v>
      </c>
      <c r="AA43" s="2">
        <v>0.122</v>
      </c>
      <c r="AB43" s="2" t="s">
        <v>183</v>
      </c>
      <c r="AC43" s="2">
        <v>10</v>
      </c>
      <c r="AD43" s="2">
        <v>15</v>
      </c>
      <c r="AE43" s="2">
        <v>20</v>
      </c>
      <c r="AF43" s="2">
        <v>20</v>
      </c>
      <c r="AG43" s="2" t="s">
        <v>181</v>
      </c>
      <c r="AH43" s="2" t="s">
        <v>184</v>
      </c>
      <c r="CE43" s="2"/>
    </row>
  </sheetData>
  <autoFilter ref="A1:FX43"/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Sheet1!export__28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Feel Free</dc:creator>
  <cp:lastModifiedBy>Feel Free</cp:lastModifiedBy>
  <dcterms:created xsi:type="dcterms:W3CDTF">2018-10-16T10:44:22Z</dcterms:created>
  <dcterms:modified xsi:type="dcterms:W3CDTF">2018-10-18T07:39:31Z</dcterms:modified>
</cp:coreProperties>
</file>